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nix\Desktop\"/>
    </mc:Choice>
  </mc:AlternateContent>
  <xr:revisionPtr revIDLastSave="0" documentId="8_{BF113EC9-8F5C-4352-94CD-1F6754781501}" xr6:coauthVersionLast="47" xr6:coauthVersionMax="47" xr10:uidLastSave="{00000000-0000-0000-0000-000000000000}"/>
  <bookViews>
    <workbookView xWindow="-120" yWindow="-120" windowWidth="19440" windowHeight="10440" xr2:uid="{98F4EEB5-883E-4468-93C0-8BCD3C0F0EED}"/>
  </bookViews>
  <sheets>
    <sheet name="Лист1" sheetId="1" r:id="rId1"/>
  </sheets>
  <definedNames>
    <definedName name="_xlnm.Print_Titles" localSheetId="0">Лист1!$7:$8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</calcChain>
</file>

<file path=xl/sharedStrings.xml><?xml version="1.0" encoding="utf-8"?>
<sst xmlns="http://schemas.openxmlformats.org/spreadsheetml/2006/main" count="80" uniqueCount="59">
  <si>
    <t>Станом на 01.11.2024</t>
  </si>
  <si>
    <t>Аналіз виконання плану по доходах</t>
  </si>
  <si>
    <t>На 31.10.2024</t>
  </si>
  <si>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</si>
  <si>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</si>
  <si>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</si>
  <si>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</si>
  <si>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</si>
  <si>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</si>
  <si>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</si>
  <si>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</si>
  <si>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</si>
  <si>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</si>
  <si>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</si>
  <si>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</si>
  <si>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</si>
  <si>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</si>
  <si>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</si>
  <si>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</si>
  <si>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</si>
  <si>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</si>
  <si>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</si>
  <si>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</si>
  <si>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</si>
  <si>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</si>
  <si>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</si>
  <si>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</si>
  <si>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</si>
  <si>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</si>
  <si>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</si>
  <si>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</si>
  <si>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</si>
  <si>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</si>
  <si>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</si>
  <si>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</si>
  <si>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</si>
  <si>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</si>
  <si>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</si>
  <si>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</si>
  <si>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</si>
  <si>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</si>
  <si>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</si>
  <si>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</si>
  <si>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</si>
  <si>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</si>
  <si>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</si>
  <si>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</si>
  <si>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</si>
  <si>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40000000</t>
  </si>
  <si>
    <t>Офіційні трансферти</t>
  </si>
  <si>
    <t>41000000</t>
  </si>
  <si>
    <t>Від органів державного управління</t>
  </si>
  <si>
    <t>41050000</t>
  </si>
  <si>
    <t>Субвенції з місцевих бюджетів іншим місцевим бюджетам</t>
  </si>
  <si>
    <t>41051100</t>
  </si>
  <si>
    <t>Субвенція з місцевого бюджету за рахунок залишку коштів освітньої субвенції, що утворився на початок бюджетного періоду</t>
  </si>
  <si>
    <t xml:space="preserve"> </t>
  </si>
  <si>
    <t xml:space="preserve">Усього ( без урахування трансфертів) </t>
  </si>
  <si>
    <t xml:space="preserve">Усього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</si>
</sst>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9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B197B-D391-48F6-9600-013E5BFED809}">
  <dimension ref="A1:J31"/>
  <sheetViews>
    <sheetView tabSelected="1" topLeftCell="B1" workbookViewId="0">
      <selection activeCell="A9" sqref="A9"/>
    </sheetView>
  </sheetViews>
  <sheetFormatPr defaultRowHeight="12.75" x14ac:dyDescent="0.2"/>
  <cols>
    <col min="1" max="1" width="0" hidden="1" customWidth="1"/>
    <col min="2" max="3" width="12.28515625" style="22" customWidth="1"/>
    <col min="4" max="4" width="50.7109375" style="6" customWidth="1"/>
    <col min="5" max="7" width="16" style="7" customWidth="1"/>
    <col min="8" max="8" width="11.28515625" style="7" bestFit="1" customWidth="1"/>
    <col min="9" max="9" width="9.42578125" style="7" bestFit="1" customWidth="1"/>
    <col min="10" max="10" width="9.28515625" style="7" bestFit="1" customWidth="1"/>
  </cols>
  <sheetData>
    <row r="1" spans="1:10" x14ac:dyDescent="0.2">
      <c r="B1" s="24" t="s">
        <v>0</v>
      </c>
    </row>
    <row r="2" spans="1:10" x14ac:dyDescent="0.2">
      <c r="B2" s="1"/>
      <c r="C2" s="1"/>
      <c r="D2" s="5"/>
      <c r="E2" s="8"/>
      <c r="F2" s="8"/>
      <c r="G2" s="8"/>
      <c r="H2" s="8"/>
      <c r="I2" s="8"/>
      <c r="J2" s="8"/>
    </row>
    <row r="3" spans="1:10" ht="23.25" x14ac:dyDescent="0.35">
      <c r="B3" s="2" t="s">
        <v>1</v>
      </c>
      <c r="C3" s="3"/>
      <c r="D3" s="3"/>
      <c r="E3" s="3"/>
      <c r="F3" s="3"/>
      <c r="G3" s="3"/>
      <c r="H3" s="3"/>
      <c r="I3" s="3"/>
      <c r="J3" s="3"/>
    </row>
    <row r="4" spans="1:10" x14ac:dyDescent="0.2">
      <c r="B4" s="1"/>
      <c r="C4" s="1"/>
      <c r="D4" s="5"/>
      <c r="E4" s="8"/>
      <c r="F4" s="8"/>
      <c r="G4" s="8"/>
      <c r="H4" s="8"/>
      <c r="I4" s="8"/>
      <c r="J4" s="8"/>
    </row>
    <row r="5" spans="1:10" ht="18.75" x14ac:dyDescent="0.3">
      <c r="B5" s="4" t="s">
        <v>2</v>
      </c>
      <c r="C5" s="3"/>
      <c r="D5" s="3"/>
      <c r="E5" s="3"/>
      <c r="F5" s="3"/>
      <c r="G5" s="3"/>
      <c r="H5" s="3"/>
      <c r="I5" s="3"/>
      <c r="J5" s="3"/>
    </row>
    <row r="6" spans="1:10" x14ac:dyDescent="0.2">
      <c r="E6" s="9"/>
      <c r="J6" s="10" t="s">
        <v>3</v>
      </c>
    </row>
    <row r="7" spans="1:10" ht="28.5" customHeight="1" x14ac:dyDescent="0.2">
      <c r="A7" s="11"/>
      <c r="B7" s="12" t="s">
        <v>4</v>
      </c>
      <c r="C7" s="12" t="s">
        <v>5</v>
      </c>
      <c r="D7" s="13" t="s">
        <v>6</v>
      </c>
      <c r="E7" s="14" t="s">
        <v>7</v>
      </c>
      <c r="F7" s="14" t="s">
        <v>8</v>
      </c>
      <c r="G7" s="14" t="s">
        <v>9</v>
      </c>
      <c r="H7" s="15" t="s">
        <v>10</v>
      </c>
      <c r="I7" s="15" t="s">
        <v>11</v>
      </c>
      <c r="J7" s="15" t="s">
        <v>12</v>
      </c>
    </row>
    <row r="8" spans="1:10" x14ac:dyDescent="0.2">
      <c r="A8" s="11"/>
      <c r="B8" s="20">
        <v>1</v>
      </c>
      <c r="C8" s="20">
        <v>2</v>
      </c>
      <c r="D8" s="21">
        <v>3</v>
      </c>
      <c r="E8" s="20">
        <v>4</v>
      </c>
      <c r="F8" s="20">
        <v>5</v>
      </c>
      <c r="G8" s="20">
        <v>6</v>
      </c>
      <c r="H8" s="20">
        <v>7</v>
      </c>
      <c r="I8" s="20">
        <v>8</v>
      </c>
      <c r="J8" s="20">
        <v>9</v>
      </c>
    </row>
    <row r="9" spans="1:10" x14ac:dyDescent="0.2">
      <c r="A9" s="16">
        <v>1</v>
      </c>
      <c r="B9" s="23" t="s">
        <v>13</v>
      </c>
      <c r="C9" s="23" t="s">
        <v>14</v>
      </c>
      <c r="D9" s="17" t="s">
        <v>15</v>
      </c>
      <c r="E9" s="18">
        <v>52500</v>
      </c>
      <c r="F9" s="18">
        <v>52500</v>
      </c>
      <c r="G9" s="18">
        <v>47100</v>
      </c>
      <c r="H9" s="18">
        <v>44218.039999999994</v>
      </c>
      <c r="I9" s="19">
        <f t="shared" ref="I9:I31" si="0">H9-G9</f>
        <v>-2881.9600000000064</v>
      </c>
      <c r="J9" s="19">
        <f t="shared" ref="J9:J31" si="1">IF(G9=0,0,H9/G9*100)</f>
        <v>93.881188959660292</v>
      </c>
    </row>
    <row r="10" spans="1:10" x14ac:dyDescent="0.2">
      <c r="A10" s="16">
        <v>1</v>
      </c>
      <c r="B10" s="23" t="s">
        <v>13</v>
      </c>
      <c r="C10" s="23" t="s">
        <v>16</v>
      </c>
      <c r="D10" s="17" t="s">
        <v>17</v>
      </c>
      <c r="E10" s="18">
        <v>52500</v>
      </c>
      <c r="F10" s="18">
        <v>52500</v>
      </c>
      <c r="G10" s="18">
        <v>47100</v>
      </c>
      <c r="H10" s="18">
        <v>44218.039999999994</v>
      </c>
      <c r="I10" s="19">
        <f t="shared" si="0"/>
        <v>-2881.9600000000064</v>
      </c>
      <c r="J10" s="19">
        <f t="shared" si="1"/>
        <v>93.881188959660292</v>
      </c>
    </row>
    <row r="11" spans="1:10" x14ac:dyDescent="0.2">
      <c r="A11" s="16">
        <v>1</v>
      </c>
      <c r="B11" s="23" t="s">
        <v>13</v>
      </c>
      <c r="C11" s="23" t="s">
        <v>18</v>
      </c>
      <c r="D11" s="17" t="s">
        <v>19</v>
      </c>
      <c r="E11" s="18">
        <v>52500</v>
      </c>
      <c r="F11" s="18">
        <v>52500</v>
      </c>
      <c r="G11" s="18">
        <v>47100</v>
      </c>
      <c r="H11" s="18">
        <v>44218.039999999994</v>
      </c>
      <c r="I11" s="19">
        <f t="shared" si="0"/>
        <v>-2881.9600000000064</v>
      </c>
      <c r="J11" s="19">
        <f t="shared" si="1"/>
        <v>93.881188959660292</v>
      </c>
    </row>
    <row r="12" spans="1:10" ht="51" x14ac:dyDescent="0.2">
      <c r="A12" s="16">
        <v>0</v>
      </c>
      <c r="B12" s="23" t="s">
        <v>13</v>
      </c>
      <c r="C12" s="23" t="s">
        <v>20</v>
      </c>
      <c r="D12" s="17" t="s">
        <v>21</v>
      </c>
      <c r="E12" s="18">
        <v>20500</v>
      </c>
      <c r="F12" s="18">
        <v>20500</v>
      </c>
      <c r="G12" s="18">
        <v>18700</v>
      </c>
      <c r="H12" s="18">
        <v>12422.55</v>
      </c>
      <c r="I12" s="19">
        <f t="shared" si="0"/>
        <v>-6277.4500000000007</v>
      </c>
      <c r="J12" s="19">
        <f t="shared" si="1"/>
        <v>66.430748663101596</v>
      </c>
    </row>
    <row r="13" spans="1:10" ht="25.5" x14ac:dyDescent="0.2">
      <c r="A13" s="16">
        <v>0</v>
      </c>
      <c r="B13" s="23" t="s">
        <v>13</v>
      </c>
      <c r="C13" s="23" t="s">
        <v>22</v>
      </c>
      <c r="D13" s="17" t="s">
        <v>23</v>
      </c>
      <c r="E13" s="18">
        <v>24300</v>
      </c>
      <c r="F13" s="18">
        <v>24300</v>
      </c>
      <c r="G13" s="18">
        <v>21600</v>
      </c>
      <c r="H13" s="18">
        <v>25326.71</v>
      </c>
      <c r="I13" s="19">
        <f t="shared" si="0"/>
        <v>3726.7099999999991</v>
      </c>
      <c r="J13" s="19">
        <f t="shared" si="1"/>
        <v>117.25328703703704</v>
      </c>
    </row>
    <row r="14" spans="1:10" ht="38.25" x14ac:dyDescent="0.2">
      <c r="A14" s="16">
        <v>0</v>
      </c>
      <c r="B14" s="23" t="s">
        <v>13</v>
      </c>
      <c r="C14" s="23" t="s">
        <v>24</v>
      </c>
      <c r="D14" s="17" t="s">
        <v>25</v>
      </c>
      <c r="E14" s="18">
        <v>7700</v>
      </c>
      <c r="F14" s="18">
        <v>7700</v>
      </c>
      <c r="G14" s="18">
        <v>6800</v>
      </c>
      <c r="H14" s="18">
        <v>6468.78</v>
      </c>
      <c r="I14" s="19">
        <f t="shared" si="0"/>
        <v>-331.22000000000025</v>
      </c>
      <c r="J14" s="19">
        <f t="shared" si="1"/>
        <v>95.12911764705882</v>
      </c>
    </row>
    <row r="15" spans="1:10" x14ac:dyDescent="0.2">
      <c r="A15" s="16">
        <v>1</v>
      </c>
      <c r="B15" s="23" t="s">
        <v>13</v>
      </c>
      <c r="C15" s="23" t="s">
        <v>26</v>
      </c>
      <c r="D15" s="17" t="s">
        <v>27</v>
      </c>
      <c r="E15" s="18">
        <v>5211125</v>
      </c>
      <c r="F15" s="18">
        <v>5800294</v>
      </c>
      <c r="G15" s="18">
        <v>4833578.32</v>
      </c>
      <c r="H15" s="18">
        <v>4843726.92</v>
      </c>
      <c r="I15" s="19">
        <f t="shared" si="0"/>
        <v>10148.599999999627</v>
      </c>
      <c r="J15" s="19">
        <f t="shared" si="1"/>
        <v>100.20996039224205</v>
      </c>
    </row>
    <row r="16" spans="1:10" x14ac:dyDescent="0.2">
      <c r="A16" s="16">
        <v>1</v>
      </c>
      <c r="B16" s="23" t="s">
        <v>13</v>
      </c>
      <c r="C16" s="23" t="s">
        <v>28</v>
      </c>
      <c r="D16" s="17" t="s">
        <v>29</v>
      </c>
      <c r="E16" s="18">
        <v>0</v>
      </c>
      <c r="F16" s="18">
        <v>0</v>
      </c>
      <c r="G16" s="18">
        <v>0</v>
      </c>
      <c r="H16" s="18">
        <v>3044.84</v>
      </c>
      <c r="I16" s="19">
        <f t="shared" si="0"/>
        <v>3044.84</v>
      </c>
      <c r="J16" s="19">
        <f t="shared" si="1"/>
        <v>0</v>
      </c>
    </row>
    <row r="17" spans="1:10" x14ac:dyDescent="0.2">
      <c r="A17" s="16">
        <v>1</v>
      </c>
      <c r="B17" s="23" t="s">
        <v>13</v>
      </c>
      <c r="C17" s="23" t="s">
        <v>30</v>
      </c>
      <c r="D17" s="17" t="s">
        <v>31</v>
      </c>
      <c r="E17" s="18">
        <v>0</v>
      </c>
      <c r="F17" s="18">
        <v>0</v>
      </c>
      <c r="G17" s="18">
        <v>0</v>
      </c>
      <c r="H17" s="18">
        <v>3044.84</v>
      </c>
      <c r="I17" s="19">
        <f t="shared" si="0"/>
        <v>3044.84</v>
      </c>
      <c r="J17" s="19">
        <f t="shared" si="1"/>
        <v>0</v>
      </c>
    </row>
    <row r="18" spans="1:10" ht="38.25" x14ac:dyDescent="0.2">
      <c r="A18" s="16">
        <v>0</v>
      </c>
      <c r="B18" s="23" t="s">
        <v>13</v>
      </c>
      <c r="C18" s="23" t="s">
        <v>32</v>
      </c>
      <c r="D18" s="17" t="s">
        <v>33</v>
      </c>
      <c r="E18" s="18">
        <v>0</v>
      </c>
      <c r="F18" s="18">
        <v>0</v>
      </c>
      <c r="G18" s="18">
        <v>0</v>
      </c>
      <c r="H18" s="18">
        <v>3044.84</v>
      </c>
      <c r="I18" s="19">
        <f t="shared" si="0"/>
        <v>3044.84</v>
      </c>
      <c r="J18" s="19">
        <f t="shared" si="1"/>
        <v>0</v>
      </c>
    </row>
    <row r="19" spans="1:10" x14ac:dyDescent="0.2">
      <c r="A19" s="16">
        <v>1</v>
      </c>
      <c r="B19" s="23" t="s">
        <v>13</v>
      </c>
      <c r="C19" s="23" t="s">
        <v>34</v>
      </c>
      <c r="D19" s="17" t="s">
        <v>35</v>
      </c>
      <c r="E19" s="18">
        <v>5211125</v>
      </c>
      <c r="F19" s="18">
        <v>5800294</v>
      </c>
      <c r="G19" s="18">
        <v>4833578.32</v>
      </c>
      <c r="H19" s="18">
        <v>4840682.08</v>
      </c>
      <c r="I19" s="19">
        <f t="shared" si="0"/>
        <v>7103.7599999997765</v>
      </c>
      <c r="J19" s="19">
        <f t="shared" si="1"/>
        <v>100.14696689553175</v>
      </c>
    </row>
    <row r="20" spans="1:10" ht="25.5" x14ac:dyDescent="0.2">
      <c r="A20" s="16">
        <v>1</v>
      </c>
      <c r="B20" s="23" t="s">
        <v>13</v>
      </c>
      <c r="C20" s="23" t="s">
        <v>36</v>
      </c>
      <c r="D20" s="17" t="s">
        <v>37</v>
      </c>
      <c r="E20" s="18">
        <v>4577125</v>
      </c>
      <c r="F20" s="18">
        <v>4604231</v>
      </c>
      <c r="G20" s="18">
        <v>3836859.16</v>
      </c>
      <c r="H20" s="18">
        <v>3750807.51</v>
      </c>
      <c r="I20" s="19">
        <f t="shared" si="0"/>
        <v>-86051.650000000373</v>
      </c>
      <c r="J20" s="19">
        <f t="shared" si="1"/>
        <v>97.7572371981462</v>
      </c>
    </row>
    <row r="21" spans="1:10" ht="25.5" x14ac:dyDescent="0.2">
      <c r="A21" s="16">
        <v>0</v>
      </c>
      <c r="B21" s="23" t="s">
        <v>13</v>
      </c>
      <c r="C21" s="23" t="s">
        <v>38</v>
      </c>
      <c r="D21" s="17" t="s">
        <v>39</v>
      </c>
      <c r="E21" s="18">
        <v>4577125</v>
      </c>
      <c r="F21" s="18">
        <v>4602068</v>
      </c>
      <c r="G21" s="18">
        <v>3835056.66</v>
      </c>
      <c r="H21" s="18">
        <v>3748205.01</v>
      </c>
      <c r="I21" s="19">
        <f t="shared" si="0"/>
        <v>-86851.650000000373</v>
      </c>
      <c r="J21" s="19">
        <f t="shared" si="1"/>
        <v>97.735322898723481</v>
      </c>
    </row>
    <row r="22" spans="1:10" ht="25.5" x14ac:dyDescent="0.2">
      <c r="A22" s="16">
        <v>0</v>
      </c>
      <c r="B22" s="23" t="s">
        <v>13</v>
      </c>
      <c r="C22" s="23" t="s">
        <v>40</v>
      </c>
      <c r="D22" s="17" t="s">
        <v>41</v>
      </c>
      <c r="E22" s="18">
        <v>0</v>
      </c>
      <c r="F22" s="18">
        <v>2163</v>
      </c>
      <c r="G22" s="18">
        <v>1802.5</v>
      </c>
      <c r="H22" s="18">
        <v>2602.5</v>
      </c>
      <c r="I22" s="19">
        <f t="shared" si="0"/>
        <v>800</v>
      </c>
      <c r="J22" s="19">
        <f t="shared" si="1"/>
        <v>144.38280166435507</v>
      </c>
    </row>
    <row r="23" spans="1:10" x14ac:dyDescent="0.2">
      <c r="A23" s="16">
        <v>1</v>
      </c>
      <c r="B23" s="23" t="s">
        <v>13</v>
      </c>
      <c r="C23" s="23" t="s">
        <v>42</v>
      </c>
      <c r="D23" s="17" t="s">
        <v>43</v>
      </c>
      <c r="E23" s="18">
        <v>634000</v>
      </c>
      <c r="F23" s="18">
        <v>1196063</v>
      </c>
      <c r="G23" s="18">
        <v>996719.15999999992</v>
      </c>
      <c r="H23" s="18">
        <v>1089874.57</v>
      </c>
      <c r="I23" s="19">
        <f t="shared" si="0"/>
        <v>93155.410000000149</v>
      </c>
      <c r="J23" s="19">
        <f t="shared" si="1"/>
        <v>109.3462044012478</v>
      </c>
    </row>
    <row r="24" spans="1:10" x14ac:dyDescent="0.2">
      <c r="A24" s="16">
        <v>0</v>
      </c>
      <c r="B24" s="23" t="s">
        <v>13</v>
      </c>
      <c r="C24" s="23" t="s">
        <v>44</v>
      </c>
      <c r="D24" s="17" t="s">
        <v>45</v>
      </c>
      <c r="E24" s="18">
        <v>130000</v>
      </c>
      <c r="F24" s="18">
        <v>672007</v>
      </c>
      <c r="G24" s="18">
        <v>560005.82999999996</v>
      </c>
      <c r="H24" s="18">
        <v>638849.49</v>
      </c>
      <c r="I24" s="19">
        <f t="shared" si="0"/>
        <v>78843.660000000033</v>
      </c>
      <c r="J24" s="19">
        <f t="shared" si="1"/>
        <v>114.0790784267371</v>
      </c>
    </row>
    <row r="25" spans="1:10" ht="63.75" x14ac:dyDescent="0.2">
      <c r="A25" s="16">
        <v>0</v>
      </c>
      <c r="B25" s="23" t="s">
        <v>13</v>
      </c>
      <c r="C25" s="23" t="s">
        <v>46</v>
      </c>
      <c r="D25" s="17" t="s">
        <v>47</v>
      </c>
      <c r="E25" s="18">
        <v>504000</v>
      </c>
      <c r="F25" s="18">
        <v>524056</v>
      </c>
      <c r="G25" s="18">
        <v>436713.33</v>
      </c>
      <c r="H25" s="18">
        <v>451025.08</v>
      </c>
      <c r="I25" s="19">
        <f t="shared" si="0"/>
        <v>14311.75</v>
      </c>
      <c r="J25" s="19">
        <f t="shared" si="1"/>
        <v>103.27714979526729</v>
      </c>
    </row>
    <row r="26" spans="1:10" x14ac:dyDescent="0.2">
      <c r="A26" s="16">
        <v>1</v>
      </c>
      <c r="B26" s="23" t="s">
        <v>13</v>
      </c>
      <c r="C26" s="23" t="s">
        <v>48</v>
      </c>
      <c r="D26" s="17" t="s">
        <v>49</v>
      </c>
      <c r="E26" s="18">
        <v>0</v>
      </c>
      <c r="F26" s="18">
        <v>3179400</v>
      </c>
      <c r="G26" s="18">
        <v>3179400</v>
      </c>
      <c r="H26" s="18">
        <v>3179400</v>
      </c>
      <c r="I26" s="19">
        <f t="shared" si="0"/>
        <v>0</v>
      </c>
      <c r="J26" s="19">
        <f t="shared" si="1"/>
        <v>100</v>
      </c>
    </row>
    <row r="27" spans="1:10" x14ac:dyDescent="0.2">
      <c r="A27" s="16">
        <v>1</v>
      </c>
      <c r="B27" s="23" t="s">
        <v>13</v>
      </c>
      <c r="C27" s="23" t="s">
        <v>50</v>
      </c>
      <c r="D27" s="17" t="s">
        <v>51</v>
      </c>
      <c r="E27" s="18">
        <v>0</v>
      </c>
      <c r="F27" s="18">
        <v>3179400</v>
      </c>
      <c r="G27" s="18">
        <v>3179400</v>
      </c>
      <c r="H27" s="18">
        <v>3179400</v>
      </c>
      <c r="I27" s="19">
        <f t="shared" si="0"/>
        <v>0</v>
      </c>
      <c r="J27" s="19">
        <f t="shared" si="1"/>
        <v>100</v>
      </c>
    </row>
    <row r="28" spans="1:10" x14ac:dyDescent="0.2">
      <c r="A28" s="16">
        <v>1</v>
      </c>
      <c r="B28" s="23" t="s">
        <v>13</v>
      </c>
      <c r="C28" s="23" t="s">
        <v>52</v>
      </c>
      <c r="D28" s="17" t="s">
        <v>53</v>
      </c>
      <c r="E28" s="18">
        <v>0</v>
      </c>
      <c r="F28" s="18">
        <v>3179400</v>
      </c>
      <c r="G28" s="18">
        <v>3179400</v>
      </c>
      <c r="H28" s="18">
        <v>3179400</v>
      </c>
      <c r="I28" s="19">
        <f t="shared" si="0"/>
        <v>0</v>
      </c>
      <c r="J28" s="19">
        <f t="shared" si="1"/>
        <v>100</v>
      </c>
    </row>
    <row r="29" spans="1:10" ht="38.25" x14ac:dyDescent="0.2">
      <c r="A29" s="16">
        <v>0</v>
      </c>
      <c r="B29" s="23" t="s">
        <v>13</v>
      </c>
      <c r="C29" s="23" t="s">
        <v>54</v>
      </c>
      <c r="D29" s="17" t="s">
        <v>55</v>
      </c>
      <c r="E29" s="18">
        <v>0</v>
      </c>
      <c r="F29" s="18">
        <v>3179400</v>
      </c>
      <c r="G29" s="18">
        <v>3179400</v>
      </c>
      <c r="H29" s="18">
        <v>3179400</v>
      </c>
      <c r="I29" s="19">
        <f t="shared" si="0"/>
        <v>0</v>
      </c>
      <c r="J29" s="19">
        <f t="shared" si="1"/>
        <v>100</v>
      </c>
    </row>
    <row r="30" spans="1:10" x14ac:dyDescent="0.2">
      <c r="A30" s="16">
        <v>1</v>
      </c>
      <c r="B30" s="23"/>
      <c r="C30" s="23" t="s">
        <v>56</v>
      </c>
      <c r="D30" s="17" t="s">
        <v>57</v>
      </c>
      <c r="E30" s="18">
        <v>5263625</v>
      </c>
      <c r="F30" s="18">
        <v>5852794</v>
      </c>
      <c r="G30" s="18">
        <v>4880678.32</v>
      </c>
      <c r="H30" s="18">
        <v>4887944.96</v>
      </c>
      <c r="I30" s="19">
        <f t="shared" si="0"/>
        <v>7266.6399999996647</v>
      </c>
      <c r="J30" s="19">
        <f t="shared" si="1"/>
        <v>100.1488858622422</v>
      </c>
    </row>
    <row r="31" spans="1:10" x14ac:dyDescent="0.2">
      <c r="A31" s="16">
        <v>1</v>
      </c>
      <c r="B31" s="23"/>
      <c r="C31" s="23" t="s">
        <v>56</v>
      </c>
      <c r="D31" s="17" t="s">
        <v>58</v>
      </c>
      <c r="E31" s="18">
        <v>5263625</v>
      </c>
      <c r="F31" s="18">
        <v>9032194</v>
      </c>
      <c r="G31" s="18">
        <v>8060078.3200000003</v>
      </c>
      <c r="H31" s="18">
        <v>8067344.96</v>
      </c>
      <c r="I31" s="19">
        <f t="shared" si="0"/>
        <v>7266.6399999996647</v>
      </c>
      <c r="J31" s="19">
        <f t="shared" si="1"/>
        <v>100.09015594776503</v>
      </c>
    </row>
  </sheetData>
  <mergeCells count="2">
    <mergeCell ref="B3:J3"/>
    <mergeCell ref="B5:J5"/>
  </mergeCells>
  <conditionalFormatting sqref="B9:B31">
    <cfRule type="expression" dxfId="8" priority="1" stopIfTrue="1">
      <formula>A9=1</formula>
    </cfRule>
  </conditionalFormatting>
  <conditionalFormatting sqref="C9:C31">
    <cfRule type="expression" dxfId="7" priority="2" stopIfTrue="1">
      <formula>A9=1</formula>
    </cfRule>
  </conditionalFormatting>
  <conditionalFormatting sqref="D9:D31">
    <cfRule type="expression" dxfId="6" priority="3" stopIfTrue="1">
      <formula>A9=1</formula>
    </cfRule>
  </conditionalFormatting>
  <conditionalFormatting sqref="E9:E31">
    <cfRule type="expression" dxfId="5" priority="4" stopIfTrue="1">
      <formula>A9=1</formula>
    </cfRule>
  </conditionalFormatting>
  <conditionalFormatting sqref="F9:F31">
    <cfRule type="expression" dxfId="4" priority="5" stopIfTrue="1">
      <formula>A9=1</formula>
    </cfRule>
  </conditionalFormatting>
  <conditionalFormatting sqref="G9:G31">
    <cfRule type="expression" dxfId="3" priority="6" stopIfTrue="1">
      <formula>A9=1</formula>
    </cfRule>
  </conditionalFormatting>
  <conditionalFormatting sqref="H9:H31">
    <cfRule type="expression" dxfId="2" priority="7" stopIfTrue="1">
      <formula>A9=1</formula>
    </cfRule>
  </conditionalFormatting>
  <conditionalFormatting sqref="I9:I31">
    <cfRule type="expression" dxfId="1" priority="8" stopIfTrue="1">
      <formula>A9=1</formula>
    </cfRule>
  </conditionalFormatting>
  <conditionalFormatting sqref="J9:J31">
    <cfRule type="expression" dxfId="0" priority="9" stopIfTrue="1">
      <formula>A9=1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2024-11-01T10:46:00Z</dcterms:created>
  <dcterms:modified xsi:type="dcterms:W3CDTF">2024-11-01T10:46:47Z</dcterms:modified>
</cp:coreProperties>
</file>