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3) Сесія 26.02.2026р\Виконання за 2025 рік\"/>
    </mc:Choice>
  </mc:AlternateContent>
  <xr:revisionPtr revIDLastSave="0" documentId="13_ncr:1_{044D46FD-F5A4-4D4D-A6F2-F2F85E09B4B9}" xr6:coauthVersionLast="47" xr6:coauthVersionMax="47" xr10:uidLastSave="{00000000-0000-0000-0000-000000000000}"/>
  <bookViews>
    <workbookView xWindow="-108" yWindow="-108" windowWidth="23256" windowHeight="12456" xr2:uid="{F0A02405-23DF-4D69-89DB-B2A85D94A137}"/>
  </bookViews>
  <sheets>
    <sheet name="Аркуш1" sheetId="1" r:id="rId1"/>
  </sheets>
  <definedNames>
    <definedName name="_xlnm.Print_Titles" localSheetId="0">Аркуш1!$10:$12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</calcChain>
</file>

<file path=xl/sharedStrings.xml><?xml version="1.0" encoding="utf-8"?>
<sst xmlns="http://schemas.openxmlformats.org/spreadsheetml/2006/main" count="340" uniqueCount="225">
  <si>
    <t>Станом на 10.02.2026</t>
  </si>
  <si>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</si>
  <si>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</si>
  <si>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</si>
  <si>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</si>
  <si>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</si>
  <si>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</si>
  <si>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</si>
  <si>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</si>
  <si>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</si>
  <si>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</si>
  <si>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</si>
  <si>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</si>
  <si>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</si>
  <si>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</si>
  <si>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</si>
  <si>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</si>
  <si>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</si>
  <si>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</si>
  <si>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</si>
  <si>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</si>
  <si>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</si>
  <si>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</si>
  <si>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</si>
  <si>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</si>
  <si>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</si>
  <si>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</si>
  <si>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</si>
  <si>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</si>
  <si>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</si>
  <si>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</si>
  <si>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</si>
  <si>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</si>
  <si>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</si>
  <si>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</si>
  <si>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</si>
  <si>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</si>
  <si>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</si>
  <si>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</si>
  <si>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</si>
  <si>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</si>
  <si>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</si>
  <si>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</si>
  <si>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</si>
  <si>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</si>
  <si>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</si>
  <si>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</si>
  <si>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</si>
  <si>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</si>
  <si>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</si>
  <si>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</si>
  <si>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</si>
  <si>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</si>
  <si>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</si>
  <si>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</si>
  <si>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</si>
  <si>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</si>
  <si>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</si>
  <si>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</si>
  <si>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</si>
  <si>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</si>
  <si>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</si>
  <si>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</si>
  <si>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</si>
  <si>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</si>
  <si>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</si>
  <si>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</si>
  <si>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</si>
  <si>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</si>
  <si>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</si>
  <si>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</si>
  <si>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</si>
  <si>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</si>
  <si>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</si>
  <si>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</si>
  <si>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</si>
  <si>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</si>
  <si>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</si>
  <si>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</si>
  <si>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</si>
  <si>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</si>
  <si>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</si>
  <si>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</si>
  <si>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</si>
  <si>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</si>
  <si>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</si>
  <si>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</si>
  <si>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</si>
  <si>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</si>
  <si>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</si>
  <si>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</si>
  <si>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</si>
  <si>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</si>
  <si>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</si>
  <si>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</si>
  <si>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</si>
  <si>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</si>
  <si>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</si>
  <si>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</si>
  <si>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</si>
  <si>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</si>
  <si>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</si>
  <si>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</si>
  <si>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</si>
  <si>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</si>
  <si>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</si>
  <si>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</si>
  <si>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</si>
  <si>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</si>
  <si>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</si>
  <si>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</si>
  <si>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</si>
  <si>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</si>
  <si>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</si>
  <si>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</si>
  <si>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</si>
  <si>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</si>
  <si>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</si>
  <si>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</si>
  <si>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</si>
  <si>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</si>
  <si>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</si>
  <si>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</si>
  <si>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</si>
  <si>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</si>
  <si>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</si>
  <si>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</si>
  <si>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</si>
  <si>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</si>
  <si>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</si>
  <si>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</si>
  <si>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</si>
  <si>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</si>
  <si>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</si>
  <si>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</si>
  <si>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</si>
  <si>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</si>
  <si>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</si>
  <si>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</si>
  <si>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</si>
  <si>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</si>
  <si>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</si>
  <si>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</si>
  <si>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</si>
  <si>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</si>
  <si>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</si>
  <si>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</si>
  <si>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</si>
  <si>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</si>
  <si>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</si>
  <si>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</si>
  <si>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</si>
  <si>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</si>
  <si>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</si>
  <si>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</si>
  <si>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</si>
  <si>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</si>
  <si>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25010300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</si>
  <si>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</si>
  <si>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</si>
  <si>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</si>
  <si>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</si>
  <si>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</si>
  <si>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</si>
  <si>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</si>
  <si>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</si>
  <si>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</si>
  <si>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</si>
  <si>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</si>
  <si>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</si>
  <si>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</si>
  <si>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</si>
  <si>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</si>
  <si>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</si>
  <si>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</si>
  <si>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</si>
  <si>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</si>
  <si>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</si>
  <si>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</si>
  <si>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</si>
  <si>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</si>
  <si>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33010500</t>
  </si>
  <si>
    <t>Кошти від викупу земельних ділянок сільськогосподарського призначення державної та комунальної власності, передбачених пунктом 6-1 розділу X `Перехідні положення` Земельного кодексу України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</si>
  <si>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</si>
  <si>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</si>
  <si>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</si>
  <si>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</si>
  <si>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</si>
  <si>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</si>
  <si>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</si>
  <si>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</si>
  <si>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</si>
  <si>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</si>
  <si>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</si>
  <si>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</si>
  <si>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</si>
  <si>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</si>
  <si>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</si>
  <si>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</si>
  <si>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</si>
  <si>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</si>
  <si>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</si>
  <si>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</si>
  <si>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</si>
  <si>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</si>
  <si>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41050100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</si>
  <si>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</si>
  <si>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</si>
  <si>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</si>
  <si>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</si>
  <si>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</si>
  <si>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</si>
  <si>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</si>
  <si>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</si>
  <si>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</si>
  <si>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</si>
  <si>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</si>
  <si>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</si>
  <si>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</si>
  <si>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 xml:space="preserve">Кіцманської міської ради </t>
  </si>
  <si>
    <t xml:space="preserve">                                Ярослава РАКОВІЦА</t>
  </si>
  <si>
    <t>Звіт про виконання дохідної частини Кіцманської міської територіальної громади за 2025 рік</t>
  </si>
  <si>
    <t>до рішення сесії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</si>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</sst>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wrapText="1"/>
    </xf>
    <xf numFmtId="4" fontId="3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Звичайни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06CFC-9C8D-45A6-A0BA-058326189BCD}">
  <dimension ref="A1:P118"/>
  <sheetViews>
    <sheetView tabSelected="1" topLeftCell="E1" workbookViewId="0">
      <selection activeCell="N2" sqref="N2:P2"/>
    </sheetView>
  </sheetViews>
  <sheetFormatPr defaultRowHeight="13.8" x14ac:dyDescent="0.3"/>
  <cols>
    <col min="1" max="1" width="0" hidden="1" customWidth="1"/>
    <col min="2" max="3" width="12.33203125" style="19" customWidth="1"/>
    <col min="4" max="4" width="50.77734375" style="3" customWidth="1"/>
    <col min="5" max="16" width="16.109375" style="5" customWidth="1"/>
  </cols>
  <sheetData>
    <row r="1" spans="1:16" x14ac:dyDescent="0.3">
      <c r="B1" s="20" t="s">
        <v>0</v>
      </c>
    </row>
    <row r="2" spans="1:16" x14ac:dyDescent="0.3">
      <c r="B2" s="20"/>
      <c r="N2" s="36" t="s">
        <v>218</v>
      </c>
      <c r="O2" s="37"/>
      <c r="P2" s="37"/>
    </row>
    <row r="3" spans="1:16" x14ac:dyDescent="0.3">
      <c r="B3" s="20"/>
      <c r="N3" s="23" t="s">
        <v>222</v>
      </c>
      <c r="O3" s="24"/>
      <c r="P3" s="24"/>
    </row>
    <row r="4" spans="1:16" x14ac:dyDescent="0.3">
      <c r="B4" s="20"/>
      <c r="N4" s="23" t="s">
        <v>219</v>
      </c>
      <c r="O4" s="24"/>
      <c r="P4" s="24"/>
    </row>
    <row r="5" spans="1:16" x14ac:dyDescent="0.3">
      <c r="B5" s="1"/>
      <c r="C5" s="1"/>
      <c r="D5" s="2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.6" x14ac:dyDescent="0.3">
      <c r="B6" s="27" t="s">
        <v>221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x14ac:dyDescent="0.3">
      <c r="B7" s="1"/>
      <c r="C7" s="1"/>
      <c r="D7" s="2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8" x14ac:dyDescent="0.35"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x14ac:dyDescent="0.3">
      <c r="E9" s="7"/>
      <c r="P9" s="8" t="s">
        <v>1</v>
      </c>
    </row>
    <row r="10" spans="1:16" ht="28.5" customHeight="1" x14ac:dyDescent="0.3">
      <c r="A10" s="9"/>
      <c r="B10" s="30" t="s">
        <v>2</v>
      </c>
      <c r="C10" s="30" t="s">
        <v>3</v>
      </c>
      <c r="D10" s="32" t="s">
        <v>4</v>
      </c>
      <c r="E10" s="34" t="s">
        <v>5</v>
      </c>
      <c r="F10" s="35"/>
      <c r="G10" s="34" t="s">
        <v>6</v>
      </c>
      <c r="H10" s="26"/>
      <c r="I10" s="25" t="s">
        <v>7</v>
      </c>
      <c r="J10" s="26"/>
      <c r="K10" s="25" t="s">
        <v>8</v>
      </c>
      <c r="L10" s="26"/>
      <c r="M10" s="25" t="s">
        <v>9</v>
      </c>
      <c r="N10" s="26"/>
      <c r="O10" s="25" t="s">
        <v>10</v>
      </c>
      <c r="P10" s="26"/>
    </row>
    <row r="11" spans="1:16" s="4" customFormat="1" x14ac:dyDescent="0.3">
      <c r="A11" s="11"/>
      <c r="B11" s="31"/>
      <c r="C11" s="31"/>
      <c r="D11" s="33"/>
      <c r="E11" s="10" t="s">
        <v>11</v>
      </c>
      <c r="F11" s="10" t="s">
        <v>12</v>
      </c>
      <c r="G11" s="10" t="s">
        <v>11</v>
      </c>
      <c r="H11" s="10" t="s">
        <v>12</v>
      </c>
      <c r="I11" s="10" t="s">
        <v>11</v>
      </c>
      <c r="J11" s="10" t="s">
        <v>12</v>
      </c>
      <c r="K11" s="10" t="s">
        <v>11</v>
      </c>
      <c r="L11" s="10" t="s">
        <v>12</v>
      </c>
      <c r="M11" s="10" t="s">
        <v>11</v>
      </c>
      <c r="N11" s="10" t="s">
        <v>12</v>
      </c>
      <c r="O11" s="10" t="s">
        <v>11</v>
      </c>
      <c r="P11" s="10" t="s">
        <v>12</v>
      </c>
    </row>
    <row r="12" spans="1:16" x14ac:dyDescent="0.3">
      <c r="A12" s="9"/>
      <c r="B12" s="17">
        <v>1</v>
      </c>
      <c r="C12" s="17">
        <v>2</v>
      </c>
      <c r="D12" s="18">
        <v>3</v>
      </c>
      <c r="E12" s="17">
        <v>4</v>
      </c>
      <c r="F12" s="17">
        <v>5</v>
      </c>
      <c r="G12" s="17">
        <v>6</v>
      </c>
      <c r="H12" s="17">
        <v>7</v>
      </c>
      <c r="I12" s="17">
        <v>8</v>
      </c>
      <c r="J12" s="17">
        <v>9</v>
      </c>
      <c r="K12" s="17">
        <v>10</v>
      </c>
      <c r="L12" s="17">
        <v>11</v>
      </c>
      <c r="M12" s="17">
        <v>12</v>
      </c>
      <c r="N12" s="17">
        <v>13</v>
      </c>
      <c r="O12" s="17">
        <v>14</v>
      </c>
      <c r="P12" s="17">
        <v>15</v>
      </c>
    </row>
    <row r="13" spans="1:16" x14ac:dyDescent="0.3">
      <c r="A13" s="13">
        <v>1</v>
      </c>
      <c r="B13" s="12" t="s">
        <v>13</v>
      </c>
      <c r="C13" s="12" t="s">
        <v>14</v>
      </c>
      <c r="D13" s="14" t="s">
        <v>15</v>
      </c>
      <c r="E13" s="15">
        <v>113402550</v>
      </c>
      <c r="F13" s="15">
        <v>61400</v>
      </c>
      <c r="G13" s="15">
        <v>123379260</v>
      </c>
      <c r="H13" s="15">
        <v>61400</v>
      </c>
      <c r="I13" s="15">
        <v>123379260</v>
      </c>
      <c r="J13" s="15">
        <v>61400</v>
      </c>
      <c r="K13" s="15">
        <v>125254029.75999999</v>
      </c>
      <c r="L13" s="15">
        <v>59602.16</v>
      </c>
      <c r="M13" s="16">
        <f t="shared" ref="M13:M44" si="0">K13-I13</f>
        <v>1874769.7599999905</v>
      </c>
      <c r="N13" s="16">
        <f t="shared" ref="N13:N44" si="1">L13-J13</f>
        <v>-1797.8399999999965</v>
      </c>
      <c r="O13" s="16">
        <f t="shared" ref="O13:O44" si="2">IF(I13=0,0,K13/I13*100)</f>
        <v>101.51951775363217</v>
      </c>
      <c r="P13" s="16">
        <f t="shared" ref="P13:P44" si="3">IF(J13=0,0,L13/J13*100)</f>
        <v>97.071921824104237</v>
      </c>
    </row>
    <row r="14" spans="1:16" ht="27.6" x14ac:dyDescent="0.3">
      <c r="A14" s="13">
        <v>1</v>
      </c>
      <c r="B14" s="12" t="s">
        <v>13</v>
      </c>
      <c r="C14" s="12" t="s">
        <v>16</v>
      </c>
      <c r="D14" s="14" t="s">
        <v>17</v>
      </c>
      <c r="E14" s="15">
        <v>65557950</v>
      </c>
      <c r="F14" s="15">
        <v>0</v>
      </c>
      <c r="G14" s="15">
        <v>72526860</v>
      </c>
      <c r="H14" s="15">
        <v>0</v>
      </c>
      <c r="I14" s="15">
        <v>72526860</v>
      </c>
      <c r="J14" s="15">
        <v>0</v>
      </c>
      <c r="K14" s="15">
        <v>73243837.649999991</v>
      </c>
      <c r="L14" s="15">
        <v>0</v>
      </c>
      <c r="M14" s="16">
        <f t="shared" si="0"/>
        <v>716977.64999999106</v>
      </c>
      <c r="N14" s="16">
        <f t="shared" si="1"/>
        <v>0</v>
      </c>
      <c r="O14" s="16">
        <f t="shared" si="2"/>
        <v>100.98856844209165</v>
      </c>
      <c r="P14" s="16">
        <f t="shared" si="3"/>
        <v>0</v>
      </c>
    </row>
    <row r="15" spans="1:16" x14ac:dyDescent="0.3">
      <c r="A15" s="13">
        <v>1</v>
      </c>
      <c r="B15" s="12" t="s">
        <v>13</v>
      </c>
      <c r="C15" s="12" t="s">
        <v>18</v>
      </c>
      <c r="D15" s="14" t="s">
        <v>19</v>
      </c>
      <c r="E15" s="15">
        <v>65557950</v>
      </c>
      <c r="F15" s="15">
        <v>0</v>
      </c>
      <c r="G15" s="15">
        <v>72526860</v>
      </c>
      <c r="H15" s="15">
        <v>0</v>
      </c>
      <c r="I15" s="15">
        <v>72526860</v>
      </c>
      <c r="J15" s="15">
        <v>0</v>
      </c>
      <c r="K15" s="15">
        <v>73234437.649999991</v>
      </c>
      <c r="L15" s="15">
        <v>0</v>
      </c>
      <c r="M15" s="16">
        <f t="shared" si="0"/>
        <v>707577.64999999106</v>
      </c>
      <c r="N15" s="16">
        <f t="shared" si="1"/>
        <v>0</v>
      </c>
      <c r="O15" s="16">
        <f t="shared" si="2"/>
        <v>100.97560772657191</v>
      </c>
      <c r="P15" s="16">
        <f t="shared" si="3"/>
        <v>0</v>
      </c>
    </row>
    <row r="16" spans="1:16" ht="41.4" x14ac:dyDescent="0.3">
      <c r="A16" s="13">
        <v>0</v>
      </c>
      <c r="B16" s="12" t="s">
        <v>13</v>
      </c>
      <c r="C16" s="12" t="s">
        <v>20</v>
      </c>
      <c r="D16" s="14" t="s">
        <v>21</v>
      </c>
      <c r="E16" s="15">
        <v>51200150</v>
      </c>
      <c r="F16" s="15">
        <v>0</v>
      </c>
      <c r="G16" s="15">
        <v>56484170</v>
      </c>
      <c r="H16" s="15">
        <v>0</v>
      </c>
      <c r="I16" s="15">
        <v>56484170</v>
      </c>
      <c r="J16" s="15">
        <v>0</v>
      </c>
      <c r="K16" s="15">
        <v>55938194.32</v>
      </c>
      <c r="L16" s="15">
        <v>0</v>
      </c>
      <c r="M16" s="16">
        <f t="shared" si="0"/>
        <v>-545975.6799999997</v>
      </c>
      <c r="N16" s="16">
        <f t="shared" si="1"/>
        <v>0</v>
      </c>
      <c r="O16" s="16">
        <f t="shared" si="2"/>
        <v>99.033400543904605</v>
      </c>
      <c r="P16" s="16">
        <f t="shared" si="3"/>
        <v>0</v>
      </c>
    </row>
    <row r="17" spans="1:16" ht="41.4" x14ac:dyDescent="0.3">
      <c r="A17" s="13">
        <v>0</v>
      </c>
      <c r="B17" s="12" t="s">
        <v>13</v>
      </c>
      <c r="C17" s="12" t="s">
        <v>22</v>
      </c>
      <c r="D17" s="14" t="s">
        <v>23</v>
      </c>
      <c r="E17" s="15">
        <v>11600800</v>
      </c>
      <c r="F17" s="15">
        <v>0</v>
      </c>
      <c r="G17" s="15">
        <v>13285690</v>
      </c>
      <c r="H17" s="15">
        <v>0</v>
      </c>
      <c r="I17" s="15">
        <v>13285690</v>
      </c>
      <c r="J17" s="15">
        <v>0</v>
      </c>
      <c r="K17" s="15">
        <v>13856059.41</v>
      </c>
      <c r="L17" s="15">
        <v>0</v>
      </c>
      <c r="M17" s="16">
        <f t="shared" si="0"/>
        <v>570369.41000000015</v>
      </c>
      <c r="N17" s="16">
        <f t="shared" si="1"/>
        <v>0</v>
      </c>
      <c r="O17" s="16">
        <f t="shared" si="2"/>
        <v>104.29311093364365</v>
      </c>
      <c r="P17" s="16">
        <f t="shared" si="3"/>
        <v>0</v>
      </c>
    </row>
    <row r="18" spans="1:16" ht="27.6" x14ac:dyDescent="0.3">
      <c r="A18" s="13">
        <v>0</v>
      </c>
      <c r="B18" s="12" t="s">
        <v>13</v>
      </c>
      <c r="C18" s="12" t="s">
        <v>24</v>
      </c>
      <c r="D18" s="14" t="s">
        <v>25</v>
      </c>
      <c r="E18" s="15">
        <v>1912000</v>
      </c>
      <c r="F18" s="15">
        <v>0</v>
      </c>
      <c r="G18" s="15">
        <v>1912000</v>
      </c>
      <c r="H18" s="15">
        <v>0</v>
      </c>
      <c r="I18" s="15">
        <v>1912000</v>
      </c>
      <c r="J18" s="15">
        <v>0</v>
      </c>
      <c r="K18" s="15">
        <v>1895587.71</v>
      </c>
      <c r="L18" s="15">
        <v>0</v>
      </c>
      <c r="M18" s="16">
        <f t="shared" si="0"/>
        <v>-16412.290000000037</v>
      </c>
      <c r="N18" s="16">
        <f t="shared" si="1"/>
        <v>0</v>
      </c>
      <c r="O18" s="16">
        <f t="shared" si="2"/>
        <v>99.141616631799153</v>
      </c>
      <c r="P18" s="16">
        <f t="shared" si="3"/>
        <v>0</v>
      </c>
    </row>
    <row r="19" spans="1:16" ht="41.4" x14ac:dyDescent="0.3">
      <c r="A19" s="13">
        <v>0</v>
      </c>
      <c r="B19" s="12" t="s">
        <v>13</v>
      </c>
      <c r="C19" s="12" t="s">
        <v>26</v>
      </c>
      <c r="D19" s="14" t="s">
        <v>27</v>
      </c>
      <c r="E19" s="15">
        <v>845000</v>
      </c>
      <c r="F19" s="15">
        <v>0</v>
      </c>
      <c r="G19" s="15">
        <v>845000</v>
      </c>
      <c r="H19" s="15">
        <v>0</v>
      </c>
      <c r="I19" s="15">
        <v>845000</v>
      </c>
      <c r="J19" s="15">
        <v>0</v>
      </c>
      <c r="K19" s="15">
        <v>1544596.21</v>
      </c>
      <c r="L19" s="15">
        <v>0</v>
      </c>
      <c r="M19" s="16">
        <f t="shared" si="0"/>
        <v>699596.21</v>
      </c>
      <c r="N19" s="16">
        <f t="shared" si="1"/>
        <v>0</v>
      </c>
      <c r="O19" s="16">
        <f t="shared" si="2"/>
        <v>182.79245088757398</v>
      </c>
      <c r="P19" s="16">
        <f t="shared" si="3"/>
        <v>0</v>
      </c>
    </row>
    <row r="20" spans="1:16" x14ac:dyDescent="0.3">
      <c r="A20" s="13">
        <v>1</v>
      </c>
      <c r="B20" s="12" t="s">
        <v>13</v>
      </c>
      <c r="C20" s="12" t="s">
        <v>28</v>
      </c>
      <c r="D20" s="14" t="s">
        <v>29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9400</v>
      </c>
      <c r="L20" s="15">
        <v>0</v>
      </c>
      <c r="M20" s="16">
        <f t="shared" si="0"/>
        <v>9400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7.6" x14ac:dyDescent="0.3">
      <c r="A21" s="13">
        <v>0</v>
      </c>
      <c r="B21" s="12" t="s">
        <v>13</v>
      </c>
      <c r="C21" s="12" t="s">
        <v>30</v>
      </c>
      <c r="D21" s="14" t="s">
        <v>31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9400</v>
      </c>
      <c r="L21" s="15">
        <v>0</v>
      </c>
      <c r="M21" s="16">
        <f t="shared" si="0"/>
        <v>9400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7.6" x14ac:dyDescent="0.3">
      <c r="A22" s="13">
        <v>1</v>
      </c>
      <c r="B22" s="12" t="s">
        <v>13</v>
      </c>
      <c r="C22" s="12" t="s">
        <v>32</v>
      </c>
      <c r="D22" s="14" t="s">
        <v>33</v>
      </c>
      <c r="E22" s="15">
        <v>20500</v>
      </c>
      <c r="F22" s="15">
        <v>0</v>
      </c>
      <c r="G22" s="15">
        <v>20500</v>
      </c>
      <c r="H22" s="15">
        <v>0</v>
      </c>
      <c r="I22" s="15">
        <v>20500</v>
      </c>
      <c r="J22" s="15">
        <v>0</v>
      </c>
      <c r="K22" s="15">
        <v>84827.49</v>
      </c>
      <c r="L22" s="15">
        <v>0</v>
      </c>
      <c r="M22" s="16">
        <f t="shared" si="0"/>
        <v>64327.490000000005</v>
      </c>
      <c r="N22" s="16">
        <f t="shared" si="1"/>
        <v>0</v>
      </c>
      <c r="O22" s="16">
        <f t="shared" si="2"/>
        <v>413.79263414634153</v>
      </c>
      <c r="P22" s="16">
        <f t="shared" si="3"/>
        <v>0</v>
      </c>
    </row>
    <row r="23" spans="1:16" x14ac:dyDescent="0.3">
      <c r="A23" s="13">
        <v>1</v>
      </c>
      <c r="B23" s="12" t="s">
        <v>13</v>
      </c>
      <c r="C23" s="12" t="s">
        <v>34</v>
      </c>
      <c r="D23" s="14" t="s">
        <v>35</v>
      </c>
      <c r="E23" s="15">
        <v>7500</v>
      </c>
      <c r="F23" s="15">
        <v>0</v>
      </c>
      <c r="G23" s="15">
        <v>7500</v>
      </c>
      <c r="H23" s="15">
        <v>0</v>
      </c>
      <c r="I23" s="15">
        <v>7500</v>
      </c>
      <c r="J23" s="15">
        <v>0</v>
      </c>
      <c r="K23" s="15">
        <v>5927.5</v>
      </c>
      <c r="L23" s="15">
        <v>0</v>
      </c>
      <c r="M23" s="16">
        <f t="shared" si="0"/>
        <v>-1572.5</v>
      </c>
      <c r="N23" s="16">
        <f t="shared" si="1"/>
        <v>0</v>
      </c>
      <c r="O23" s="16">
        <f t="shared" si="2"/>
        <v>79.033333333333331</v>
      </c>
      <c r="P23" s="16">
        <f t="shared" si="3"/>
        <v>0</v>
      </c>
    </row>
    <row r="24" spans="1:16" ht="41.4" x14ac:dyDescent="0.3">
      <c r="A24" s="13">
        <v>0</v>
      </c>
      <c r="B24" s="12" t="s">
        <v>13</v>
      </c>
      <c r="C24" s="12" t="s">
        <v>36</v>
      </c>
      <c r="D24" s="14" t="s">
        <v>37</v>
      </c>
      <c r="E24" s="15">
        <v>1500</v>
      </c>
      <c r="F24" s="15">
        <v>0</v>
      </c>
      <c r="G24" s="15">
        <v>1500</v>
      </c>
      <c r="H24" s="15">
        <v>0</v>
      </c>
      <c r="I24" s="15">
        <v>1500</v>
      </c>
      <c r="J24" s="15">
        <v>0</v>
      </c>
      <c r="K24" s="15">
        <v>0</v>
      </c>
      <c r="L24" s="15">
        <v>0</v>
      </c>
      <c r="M24" s="16">
        <f t="shared" si="0"/>
        <v>-1500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55.2" x14ac:dyDescent="0.3">
      <c r="A25" s="13">
        <v>0</v>
      </c>
      <c r="B25" s="12" t="s">
        <v>13</v>
      </c>
      <c r="C25" s="12" t="s">
        <v>38</v>
      </c>
      <c r="D25" s="14" t="s">
        <v>39</v>
      </c>
      <c r="E25" s="15">
        <v>6000</v>
      </c>
      <c r="F25" s="15">
        <v>0</v>
      </c>
      <c r="G25" s="15">
        <v>6000</v>
      </c>
      <c r="H25" s="15">
        <v>0</v>
      </c>
      <c r="I25" s="15">
        <v>6000</v>
      </c>
      <c r="J25" s="15">
        <v>0</v>
      </c>
      <c r="K25" s="15">
        <v>5927.5</v>
      </c>
      <c r="L25" s="15">
        <v>0</v>
      </c>
      <c r="M25" s="16">
        <f t="shared" si="0"/>
        <v>-72.5</v>
      </c>
      <c r="N25" s="16">
        <f t="shared" si="1"/>
        <v>0</v>
      </c>
      <c r="O25" s="16">
        <f t="shared" si="2"/>
        <v>98.791666666666671</v>
      </c>
      <c r="P25" s="16">
        <f t="shared" si="3"/>
        <v>0</v>
      </c>
    </row>
    <row r="26" spans="1:16" ht="27.6" x14ac:dyDescent="0.3">
      <c r="A26" s="13">
        <v>1</v>
      </c>
      <c r="B26" s="12" t="s">
        <v>13</v>
      </c>
      <c r="C26" s="12" t="s">
        <v>40</v>
      </c>
      <c r="D26" s="14" t="s">
        <v>41</v>
      </c>
      <c r="E26" s="15">
        <v>2000</v>
      </c>
      <c r="F26" s="15">
        <v>0</v>
      </c>
      <c r="G26" s="15">
        <v>2000</v>
      </c>
      <c r="H26" s="15">
        <v>0</v>
      </c>
      <c r="I26" s="15">
        <v>2000</v>
      </c>
      <c r="J26" s="15">
        <v>0</v>
      </c>
      <c r="K26" s="15">
        <v>1720.75</v>
      </c>
      <c r="L26" s="15">
        <v>0</v>
      </c>
      <c r="M26" s="16">
        <f t="shared" si="0"/>
        <v>-279.25</v>
      </c>
      <c r="N26" s="16">
        <f t="shared" si="1"/>
        <v>0</v>
      </c>
      <c r="O26" s="16">
        <f t="shared" si="2"/>
        <v>86.037499999999994</v>
      </c>
      <c r="P26" s="16">
        <f t="shared" si="3"/>
        <v>0</v>
      </c>
    </row>
    <row r="27" spans="1:16" ht="55.2" x14ac:dyDescent="0.3">
      <c r="A27" s="13">
        <v>0</v>
      </c>
      <c r="B27" s="12" t="s">
        <v>13</v>
      </c>
      <c r="C27" s="12" t="s">
        <v>42</v>
      </c>
      <c r="D27" s="14" t="s">
        <v>43</v>
      </c>
      <c r="E27" s="15">
        <v>2000</v>
      </c>
      <c r="F27" s="15">
        <v>0</v>
      </c>
      <c r="G27" s="15">
        <v>2000</v>
      </c>
      <c r="H27" s="15">
        <v>0</v>
      </c>
      <c r="I27" s="15">
        <v>2000</v>
      </c>
      <c r="J27" s="15">
        <v>0</v>
      </c>
      <c r="K27" s="15">
        <v>1720.75</v>
      </c>
      <c r="L27" s="15">
        <v>0</v>
      </c>
      <c r="M27" s="16">
        <f t="shared" si="0"/>
        <v>-279.25</v>
      </c>
      <c r="N27" s="16">
        <f t="shared" si="1"/>
        <v>0</v>
      </c>
      <c r="O27" s="16">
        <f t="shared" si="2"/>
        <v>86.037499999999994</v>
      </c>
      <c r="P27" s="16">
        <f t="shared" si="3"/>
        <v>0</v>
      </c>
    </row>
    <row r="28" spans="1:16" x14ac:dyDescent="0.3">
      <c r="A28" s="13">
        <v>1</v>
      </c>
      <c r="B28" s="12" t="s">
        <v>13</v>
      </c>
      <c r="C28" s="12" t="s">
        <v>44</v>
      </c>
      <c r="D28" s="14" t="s">
        <v>45</v>
      </c>
      <c r="E28" s="15">
        <v>11000</v>
      </c>
      <c r="F28" s="15">
        <v>0</v>
      </c>
      <c r="G28" s="15">
        <v>11000</v>
      </c>
      <c r="H28" s="15">
        <v>0</v>
      </c>
      <c r="I28" s="15">
        <v>11000</v>
      </c>
      <c r="J28" s="15">
        <v>0</v>
      </c>
      <c r="K28" s="15">
        <v>77179.240000000005</v>
      </c>
      <c r="L28" s="15">
        <v>0</v>
      </c>
      <c r="M28" s="16">
        <f t="shared" si="0"/>
        <v>66179.240000000005</v>
      </c>
      <c r="N28" s="16">
        <f t="shared" si="1"/>
        <v>0</v>
      </c>
      <c r="O28" s="16">
        <f t="shared" si="2"/>
        <v>701.62945454545456</v>
      </c>
      <c r="P28" s="16">
        <f t="shared" si="3"/>
        <v>0</v>
      </c>
    </row>
    <row r="29" spans="1:16" ht="27.6" x14ac:dyDescent="0.3">
      <c r="A29" s="13">
        <v>0</v>
      </c>
      <c r="B29" s="12" t="s">
        <v>13</v>
      </c>
      <c r="C29" s="12" t="s">
        <v>46</v>
      </c>
      <c r="D29" s="14" t="s">
        <v>47</v>
      </c>
      <c r="E29" s="15">
        <v>11000</v>
      </c>
      <c r="F29" s="15">
        <v>0</v>
      </c>
      <c r="G29" s="15">
        <v>11000</v>
      </c>
      <c r="H29" s="15">
        <v>0</v>
      </c>
      <c r="I29" s="15">
        <v>11000</v>
      </c>
      <c r="J29" s="15">
        <v>0</v>
      </c>
      <c r="K29" s="15">
        <v>77179.240000000005</v>
      </c>
      <c r="L29" s="15">
        <v>0</v>
      </c>
      <c r="M29" s="16">
        <f t="shared" si="0"/>
        <v>66179.240000000005</v>
      </c>
      <c r="N29" s="16">
        <f t="shared" si="1"/>
        <v>0</v>
      </c>
      <c r="O29" s="16">
        <f t="shared" si="2"/>
        <v>701.62945454545456</v>
      </c>
      <c r="P29" s="16">
        <f t="shared" si="3"/>
        <v>0</v>
      </c>
    </row>
    <row r="30" spans="1:16" x14ac:dyDescent="0.3">
      <c r="A30" s="13">
        <v>1</v>
      </c>
      <c r="B30" s="12" t="s">
        <v>13</v>
      </c>
      <c r="C30" s="12" t="s">
        <v>48</v>
      </c>
      <c r="D30" s="14" t="s">
        <v>49</v>
      </c>
      <c r="E30" s="15">
        <v>11085100</v>
      </c>
      <c r="F30" s="15">
        <v>0</v>
      </c>
      <c r="G30" s="15">
        <v>11985100</v>
      </c>
      <c r="H30" s="15">
        <v>0</v>
      </c>
      <c r="I30" s="15">
        <v>11985100</v>
      </c>
      <c r="J30" s="15">
        <v>0</v>
      </c>
      <c r="K30" s="15">
        <v>11883106.4</v>
      </c>
      <c r="L30" s="15">
        <v>0</v>
      </c>
      <c r="M30" s="16">
        <f t="shared" si="0"/>
        <v>-101993.59999999963</v>
      </c>
      <c r="N30" s="16">
        <f t="shared" si="1"/>
        <v>0</v>
      </c>
      <c r="O30" s="16">
        <f t="shared" si="2"/>
        <v>99.148996670866325</v>
      </c>
      <c r="P30" s="16">
        <f t="shared" si="3"/>
        <v>0</v>
      </c>
    </row>
    <row r="31" spans="1:16" ht="27.6" x14ac:dyDescent="0.3">
      <c r="A31" s="13">
        <v>1</v>
      </c>
      <c r="B31" s="12" t="s">
        <v>13</v>
      </c>
      <c r="C31" s="12" t="s">
        <v>50</v>
      </c>
      <c r="D31" s="14" t="s">
        <v>51</v>
      </c>
      <c r="E31" s="15">
        <v>710000</v>
      </c>
      <c r="F31" s="15">
        <v>0</v>
      </c>
      <c r="G31" s="15">
        <v>710000</v>
      </c>
      <c r="H31" s="15">
        <v>0</v>
      </c>
      <c r="I31" s="15">
        <v>710000</v>
      </c>
      <c r="J31" s="15">
        <v>0</v>
      </c>
      <c r="K31" s="15">
        <v>524305.41</v>
      </c>
      <c r="L31" s="15">
        <v>0</v>
      </c>
      <c r="M31" s="16">
        <f t="shared" si="0"/>
        <v>-185694.58999999997</v>
      </c>
      <c r="N31" s="16">
        <f t="shared" si="1"/>
        <v>0</v>
      </c>
      <c r="O31" s="16">
        <f t="shared" si="2"/>
        <v>73.845832394366212</v>
      </c>
      <c r="P31" s="16">
        <f t="shared" si="3"/>
        <v>0</v>
      </c>
    </row>
    <row r="32" spans="1:16" x14ac:dyDescent="0.3">
      <c r="A32" s="13">
        <v>0</v>
      </c>
      <c r="B32" s="12" t="s">
        <v>13</v>
      </c>
      <c r="C32" s="12" t="s">
        <v>52</v>
      </c>
      <c r="D32" s="14" t="s">
        <v>53</v>
      </c>
      <c r="E32" s="15">
        <v>710000</v>
      </c>
      <c r="F32" s="15">
        <v>0</v>
      </c>
      <c r="G32" s="15">
        <v>710000</v>
      </c>
      <c r="H32" s="15">
        <v>0</v>
      </c>
      <c r="I32" s="15">
        <v>710000</v>
      </c>
      <c r="J32" s="15">
        <v>0</v>
      </c>
      <c r="K32" s="15">
        <v>524305.41</v>
      </c>
      <c r="L32" s="15">
        <v>0</v>
      </c>
      <c r="M32" s="16">
        <f t="shared" si="0"/>
        <v>-185694.58999999997</v>
      </c>
      <c r="N32" s="16">
        <f t="shared" si="1"/>
        <v>0</v>
      </c>
      <c r="O32" s="16">
        <f t="shared" si="2"/>
        <v>73.845832394366212</v>
      </c>
      <c r="P32" s="16">
        <f t="shared" si="3"/>
        <v>0</v>
      </c>
    </row>
    <row r="33" spans="1:16" ht="27.6" x14ac:dyDescent="0.3">
      <c r="A33" s="13">
        <v>1</v>
      </c>
      <c r="B33" s="12" t="s">
        <v>13</v>
      </c>
      <c r="C33" s="12" t="s">
        <v>54</v>
      </c>
      <c r="D33" s="14" t="s">
        <v>55</v>
      </c>
      <c r="E33" s="15">
        <v>3600100</v>
      </c>
      <c r="F33" s="15">
        <v>0</v>
      </c>
      <c r="G33" s="15">
        <v>4100100</v>
      </c>
      <c r="H33" s="15">
        <v>0</v>
      </c>
      <c r="I33" s="15">
        <v>4100100</v>
      </c>
      <c r="J33" s="15">
        <v>0</v>
      </c>
      <c r="K33" s="15">
        <v>4256654.67</v>
      </c>
      <c r="L33" s="15">
        <v>0</v>
      </c>
      <c r="M33" s="16">
        <f t="shared" si="0"/>
        <v>156554.66999999993</v>
      </c>
      <c r="N33" s="16">
        <f t="shared" si="1"/>
        <v>0</v>
      </c>
      <c r="O33" s="16">
        <f t="shared" si="2"/>
        <v>103.81831345576937</v>
      </c>
      <c r="P33" s="16">
        <f t="shared" si="3"/>
        <v>0</v>
      </c>
    </row>
    <row r="34" spans="1:16" x14ac:dyDescent="0.3">
      <c r="A34" s="13">
        <v>0</v>
      </c>
      <c r="B34" s="12" t="s">
        <v>13</v>
      </c>
      <c r="C34" s="12" t="s">
        <v>56</v>
      </c>
      <c r="D34" s="14" t="s">
        <v>53</v>
      </c>
      <c r="E34" s="15">
        <v>3600100</v>
      </c>
      <c r="F34" s="15">
        <v>0</v>
      </c>
      <c r="G34" s="15">
        <v>4100100</v>
      </c>
      <c r="H34" s="15">
        <v>0</v>
      </c>
      <c r="I34" s="15">
        <v>4100100</v>
      </c>
      <c r="J34" s="15">
        <v>0</v>
      </c>
      <c r="K34" s="15">
        <v>4256654.67</v>
      </c>
      <c r="L34" s="15">
        <v>0</v>
      </c>
      <c r="M34" s="16">
        <f t="shared" si="0"/>
        <v>156554.66999999993</v>
      </c>
      <c r="N34" s="16">
        <f t="shared" si="1"/>
        <v>0</v>
      </c>
      <c r="O34" s="16">
        <f t="shared" si="2"/>
        <v>103.81831345576937</v>
      </c>
      <c r="P34" s="16">
        <f t="shared" si="3"/>
        <v>0</v>
      </c>
    </row>
    <row r="35" spans="1:16" ht="27.6" x14ac:dyDescent="0.3">
      <c r="A35" s="13">
        <v>1</v>
      </c>
      <c r="B35" s="12" t="s">
        <v>13</v>
      </c>
      <c r="C35" s="12" t="s">
        <v>57</v>
      </c>
      <c r="D35" s="14" t="s">
        <v>58</v>
      </c>
      <c r="E35" s="15">
        <v>6775000</v>
      </c>
      <c r="F35" s="15">
        <v>0</v>
      </c>
      <c r="G35" s="15">
        <v>7175000</v>
      </c>
      <c r="H35" s="15">
        <v>0</v>
      </c>
      <c r="I35" s="15">
        <v>7175000</v>
      </c>
      <c r="J35" s="15">
        <v>0</v>
      </c>
      <c r="K35" s="15">
        <v>7102146.3200000003</v>
      </c>
      <c r="L35" s="15">
        <v>0</v>
      </c>
      <c r="M35" s="16">
        <f t="shared" si="0"/>
        <v>-72853.679999999702</v>
      </c>
      <c r="N35" s="16">
        <f t="shared" si="1"/>
        <v>0</v>
      </c>
      <c r="O35" s="16">
        <f t="shared" si="2"/>
        <v>98.984617700348437</v>
      </c>
      <c r="P35" s="16">
        <f t="shared" si="3"/>
        <v>0</v>
      </c>
    </row>
    <row r="36" spans="1:16" ht="69" x14ac:dyDescent="0.3">
      <c r="A36" s="13">
        <v>0</v>
      </c>
      <c r="B36" s="12" t="s">
        <v>13</v>
      </c>
      <c r="C36" s="12" t="s">
        <v>59</v>
      </c>
      <c r="D36" s="14" t="s">
        <v>60</v>
      </c>
      <c r="E36" s="15">
        <v>4050000</v>
      </c>
      <c r="F36" s="15">
        <v>0</v>
      </c>
      <c r="G36" s="15">
        <v>4450000</v>
      </c>
      <c r="H36" s="15">
        <v>0</v>
      </c>
      <c r="I36" s="15">
        <v>4450000</v>
      </c>
      <c r="J36" s="15">
        <v>0</v>
      </c>
      <c r="K36" s="15">
        <v>4650709.4000000004</v>
      </c>
      <c r="L36" s="15">
        <v>0</v>
      </c>
      <c r="M36" s="16">
        <f t="shared" si="0"/>
        <v>200709.40000000037</v>
      </c>
      <c r="N36" s="16">
        <f t="shared" si="1"/>
        <v>0</v>
      </c>
      <c r="O36" s="16">
        <f t="shared" si="2"/>
        <v>104.51032359550562</v>
      </c>
      <c r="P36" s="16">
        <f t="shared" si="3"/>
        <v>0</v>
      </c>
    </row>
    <row r="37" spans="1:16" ht="55.2" x14ac:dyDescent="0.3">
      <c r="A37" s="13">
        <v>0</v>
      </c>
      <c r="B37" s="12" t="s">
        <v>13</v>
      </c>
      <c r="C37" s="12" t="s">
        <v>61</v>
      </c>
      <c r="D37" s="14" t="s">
        <v>62</v>
      </c>
      <c r="E37" s="15">
        <v>2725000</v>
      </c>
      <c r="F37" s="15">
        <v>0</v>
      </c>
      <c r="G37" s="15">
        <v>2725000</v>
      </c>
      <c r="H37" s="15">
        <v>0</v>
      </c>
      <c r="I37" s="15">
        <v>2725000</v>
      </c>
      <c r="J37" s="15">
        <v>0</v>
      </c>
      <c r="K37" s="15">
        <v>2451436.92</v>
      </c>
      <c r="L37" s="15">
        <v>0</v>
      </c>
      <c r="M37" s="16">
        <f t="shared" si="0"/>
        <v>-273563.08000000007</v>
      </c>
      <c r="N37" s="16">
        <f t="shared" si="1"/>
        <v>0</v>
      </c>
      <c r="O37" s="16">
        <f t="shared" si="2"/>
        <v>89.960987889908253</v>
      </c>
      <c r="P37" s="16">
        <f t="shared" si="3"/>
        <v>0</v>
      </c>
    </row>
    <row r="38" spans="1:16" ht="27.6" x14ac:dyDescent="0.3">
      <c r="A38" s="13">
        <v>1</v>
      </c>
      <c r="B38" s="12" t="s">
        <v>13</v>
      </c>
      <c r="C38" s="12" t="s">
        <v>63</v>
      </c>
      <c r="D38" s="14" t="s">
        <v>64</v>
      </c>
      <c r="E38" s="15">
        <v>36739000</v>
      </c>
      <c r="F38" s="15">
        <v>0</v>
      </c>
      <c r="G38" s="15">
        <v>38846800</v>
      </c>
      <c r="H38" s="15">
        <v>0</v>
      </c>
      <c r="I38" s="15">
        <v>38846800</v>
      </c>
      <c r="J38" s="15">
        <v>0</v>
      </c>
      <c r="K38" s="15">
        <v>40042258.219999999</v>
      </c>
      <c r="L38" s="15">
        <v>0</v>
      </c>
      <c r="M38" s="16">
        <f t="shared" si="0"/>
        <v>1195458.2199999988</v>
      </c>
      <c r="N38" s="16">
        <f t="shared" si="1"/>
        <v>0</v>
      </c>
      <c r="O38" s="16">
        <f t="shared" si="2"/>
        <v>103.07736601212969</v>
      </c>
      <c r="P38" s="16">
        <f t="shared" si="3"/>
        <v>0</v>
      </c>
    </row>
    <row r="39" spans="1:16" x14ac:dyDescent="0.3">
      <c r="A39" s="13">
        <v>1</v>
      </c>
      <c r="B39" s="12" t="s">
        <v>13</v>
      </c>
      <c r="C39" s="12" t="s">
        <v>65</v>
      </c>
      <c r="D39" s="14" t="s">
        <v>66</v>
      </c>
      <c r="E39" s="15">
        <v>10388000</v>
      </c>
      <c r="F39" s="15">
        <v>0</v>
      </c>
      <c r="G39" s="15">
        <v>10388000</v>
      </c>
      <c r="H39" s="15">
        <v>0</v>
      </c>
      <c r="I39" s="15">
        <v>10388000</v>
      </c>
      <c r="J39" s="15">
        <v>0</v>
      </c>
      <c r="K39" s="15">
        <v>13079914.330000002</v>
      </c>
      <c r="L39" s="15">
        <v>0</v>
      </c>
      <c r="M39" s="16">
        <f t="shared" si="0"/>
        <v>2691914.3300000019</v>
      </c>
      <c r="N39" s="16">
        <f t="shared" si="1"/>
        <v>0</v>
      </c>
      <c r="O39" s="16">
        <f t="shared" si="2"/>
        <v>125.91369204851755</v>
      </c>
      <c r="P39" s="16">
        <f t="shared" si="3"/>
        <v>0</v>
      </c>
    </row>
    <row r="40" spans="1:16" ht="41.4" x14ac:dyDescent="0.3">
      <c r="A40" s="13">
        <v>0</v>
      </c>
      <c r="B40" s="12" t="s">
        <v>13</v>
      </c>
      <c r="C40" s="12" t="s">
        <v>67</v>
      </c>
      <c r="D40" s="14" t="s">
        <v>68</v>
      </c>
      <c r="E40" s="15">
        <v>3100</v>
      </c>
      <c r="F40" s="15">
        <v>0</v>
      </c>
      <c r="G40" s="15">
        <v>3100</v>
      </c>
      <c r="H40" s="15">
        <v>0</v>
      </c>
      <c r="I40" s="15">
        <v>3100</v>
      </c>
      <c r="J40" s="15">
        <v>0</v>
      </c>
      <c r="K40" s="15">
        <v>2851.52</v>
      </c>
      <c r="L40" s="15">
        <v>0</v>
      </c>
      <c r="M40" s="16">
        <f t="shared" si="0"/>
        <v>-248.48000000000002</v>
      </c>
      <c r="N40" s="16">
        <f t="shared" si="1"/>
        <v>0</v>
      </c>
      <c r="O40" s="16">
        <f t="shared" si="2"/>
        <v>91.984516129032258</v>
      </c>
      <c r="P40" s="16">
        <f t="shared" si="3"/>
        <v>0</v>
      </c>
    </row>
    <row r="41" spans="1:16" ht="41.4" x14ac:dyDescent="0.3">
      <c r="A41" s="13">
        <v>0</v>
      </c>
      <c r="B41" s="12" t="s">
        <v>13</v>
      </c>
      <c r="C41" s="12" t="s">
        <v>69</v>
      </c>
      <c r="D41" s="14" t="s">
        <v>70</v>
      </c>
      <c r="E41" s="15">
        <v>650200</v>
      </c>
      <c r="F41" s="15">
        <v>0</v>
      </c>
      <c r="G41" s="15">
        <v>650200</v>
      </c>
      <c r="H41" s="15">
        <v>0</v>
      </c>
      <c r="I41" s="15">
        <v>650200</v>
      </c>
      <c r="J41" s="15">
        <v>0</v>
      </c>
      <c r="K41" s="15">
        <v>647237.29</v>
      </c>
      <c r="L41" s="15">
        <v>0</v>
      </c>
      <c r="M41" s="16">
        <f t="shared" si="0"/>
        <v>-2962.7099999999627</v>
      </c>
      <c r="N41" s="16">
        <f t="shared" si="1"/>
        <v>0</v>
      </c>
      <c r="O41" s="16">
        <f t="shared" si="2"/>
        <v>99.54433866502616</v>
      </c>
      <c r="P41" s="16">
        <f t="shared" si="3"/>
        <v>0</v>
      </c>
    </row>
    <row r="42" spans="1:16" ht="41.4" x14ac:dyDescent="0.3">
      <c r="A42" s="13">
        <v>0</v>
      </c>
      <c r="B42" s="12" t="s">
        <v>13</v>
      </c>
      <c r="C42" s="12" t="s">
        <v>71</v>
      </c>
      <c r="D42" s="14" t="s">
        <v>72</v>
      </c>
      <c r="E42" s="15">
        <v>750200</v>
      </c>
      <c r="F42" s="15">
        <v>0</v>
      </c>
      <c r="G42" s="15">
        <v>750200</v>
      </c>
      <c r="H42" s="15">
        <v>0</v>
      </c>
      <c r="I42" s="15">
        <v>750200</v>
      </c>
      <c r="J42" s="15">
        <v>0</v>
      </c>
      <c r="K42" s="15">
        <v>648296.65</v>
      </c>
      <c r="L42" s="15">
        <v>0</v>
      </c>
      <c r="M42" s="16">
        <f t="shared" si="0"/>
        <v>-101903.34999999998</v>
      </c>
      <c r="N42" s="16">
        <f t="shared" si="1"/>
        <v>0</v>
      </c>
      <c r="O42" s="16">
        <f t="shared" si="2"/>
        <v>86.41650893095175</v>
      </c>
      <c r="P42" s="16">
        <f t="shared" si="3"/>
        <v>0</v>
      </c>
    </row>
    <row r="43" spans="1:16" ht="41.4" x14ac:dyDescent="0.3">
      <c r="A43" s="13">
        <v>0</v>
      </c>
      <c r="B43" s="12" t="s">
        <v>13</v>
      </c>
      <c r="C43" s="12" t="s">
        <v>73</v>
      </c>
      <c r="D43" s="14" t="s">
        <v>74</v>
      </c>
      <c r="E43" s="15">
        <v>525000</v>
      </c>
      <c r="F43" s="15">
        <v>0</v>
      </c>
      <c r="G43" s="15">
        <v>525000</v>
      </c>
      <c r="H43" s="15">
        <v>0</v>
      </c>
      <c r="I43" s="15">
        <v>525000</v>
      </c>
      <c r="J43" s="15">
        <v>0</v>
      </c>
      <c r="K43" s="15">
        <v>597731.96</v>
      </c>
      <c r="L43" s="15">
        <v>0</v>
      </c>
      <c r="M43" s="16">
        <f t="shared" si="0"/>
        <v>72731.959999999963</v>
      </c>
      <c r="N43" s="16">
        <f t="shared" si="1"/>
        <v>0</v>
      </c>
      <c r="O43" s="16">
        <f t="shared" si="2"/>
        <v>113.85370666666665</v>
      </c>
      <c r="P43" s="16">
        <f t="shared" si="3"/>
        <v>0</v>
      </c>
    </row>
    <row r="44" spans="1:16" x14ac:dyDescent="0.3">
      <c r="A44" s="13">
        <v>0</v>
      </c>
      <c r="B44" s="12" t="s">
        <v>13</v>
      </c>
      <c r="C44" s="12" t="s">
        <v>75</v>
      </c>
      <c r="D44" s="14" t="s">
        <v>76</v>
      </c>
      <c r="E44" s="15">
        <v>820600</v>
      </c>
      <c r="F44" s="15">
        <v>0</v>
      </c>
      <c r="G44" s="15">
        <v>820600</v>
      </c>
      <c r="H44" s="15">
        <v>0</v>
      </c>
      <c r="I44" s="15">
        <v>820600</v>
      </c>
      <c r="J44" s="15">
        <v>0</v>
      </c>
      <c r="K44" s="15">
        <v>919353.41</v>
      </c>
      <c r="L44" s="15">
        <v>0</v>
      </c>
      <c r="M44" s="16">
        <f t="shared" si="0"/>
        <v>98753.410000000033</v>
      </c>
      <c r="N44" s="16">
        <f t="shared" si="1"/>
        <v>0</v>
      </c>
      <c r="O44" s="16">
        <f t="shared" si="2"/>
        <v>112.03429320009749</v>
      </c>
      <c r="P44" s="16">
        <f t="shared" si="3"/>
        <v>0</v>
      </c>
    </row>
    <row r="45" spans="1:16" x14ac:dyDescent="0.3">
      <c r="A45" s="13">
        <v>0</v>
      </c>
      <c r="B45" s="12" t="s">
        <v>13</v>
      </c>
      <c r="C45" s="12" t="s">
        <v>77</v>
      </c>
      <c r="D45" s="14" t="s">
        <v>78</v>
      </c>
      <c r="E45" s="15">
        <v>3207700</v>
      </c>
      <c r="F45" s="15">
        <v>0</v>
      </c>
      <c r="G45" s="15">
        <v>3207700</v>
      </c>
      <c r="H45" s="15">
        <v>0</v>
      </c>
      <c r="I45" s="15">
        <v>3207700</v>
      </c>
      <c r="J45" s="15">
        <v>0</v>
      </c>
      <c r="K45" s="15">
        <v>5471695.1500000004</v>
      </c>
      <c r="L45" s="15">
        <v>0</v>
      </c>
      <c r="M45" s="16">
        <f t="shared" ref="M45:M76" si="4">K45-I45</f>
        <v>2263995.1500000004</v>
      </c>
      <c r="N45" s="16">
        <f t="shared" ref="N45:N76" si="5">L45-J45</f>
        <v>0</v>
      </c>
      <c r="O45" s="16">
        <f t="shared" ref="O45:O76" si="6">IF(I45=0,0,K45/I45*100)</f>
        <v>170.58001527574277</v>
      </c>
      <c r="P45" s="16">
        <f t="shared" ref="P45:P76" si="7">IF(J45=0,0,L45/J45*100)</f>
        <v>0</v>
      </c>
    </row>
    <row r="46" spans="1:16" x14ac:dyDescent="0.3">
      <c r="A46" s="13">
        <v>0</v>
      </c>
      <c r="B46" s="12" t="s">
        <v>13</v>
      </c>
      <c r="C46" s="12" t="s">
        <v>79</v>
      </c>
      <c r="D46" s="14" t="s">
        <v>80</v>
      </c>
      <c r="E46" s="15">
        <v>2500100</v>
      </c>
      <c r="F46" s="15">
        <v>0</v>
      </c>
      <c r="G46" s="15">
        <v>2500100</v>
      </c>
      <c r="H46" s="15">
        <v>0</v>
      </c>
      <c r="I46" s="15">
        <v>2500100</v>
      </c>
      <c r="J46" s="15">
        <v>0</v>
      </c>
      <c r="K46" s="15">
        <v>3182189.5</v>
      </c>
      <c r="L46" s="15">
        <v>0</v>
      </c>
      <c r="M46" s="16">
        <f t="shared" si="4"/>
        <v>682089.5</v>
      </c>
      <c r="N46" s="16">
        <f t="shared" si="5"/>
        <v>0</v>
      </c>
      <c r="O46" s="16">
        <f t="shared" si="6"/>
        <v>127.28248870045198</v>
      </c>
      <c r="P46" s="16">
        <f t="shared" si="7"/>
        <v>0</v>
      </c>
    </row>
    <row r="47" spans="1:16" x14ac:dyDescent="0.3">
      <c r="A47" s="13">
        <v>0</v>
      </c>
      <c r="B47" s="12" t="s">
        <v>13</v>
      </c>
      <c r="C47" s="12" t="s">
        <v>81</v>
      </c>
      <c r="D47" s="14" t="s">
        <v>82</v>
      </c>
      <c r="E47" s="15">
        <v>1820100</v>
      </c>
      <c r="F47" s="15">
        <v>0</v>
      </c>
      <c r="G47" s="15">
        <v>1820100</v>
      </c>
      <c r="H47" s="15">
        <v>0</v>
      </c>
      <c r="I47" s="15">
        <v>1820100</v>
      </c>
      <c r="J47" s="15">
        <v>0</v>
      </c>
      <c r="K47" s="15">
        <v>1526680.46</v>
      </c>
      <c r="L47" s="15">
        <v>0</v>
      </c>
      <c r="M47" s="16">
        <f t="shared" si="4"/>
        <v>-293419.54000000004</v>
      </c>
      <c r="N47" s="16">
        <f t="shared" si="5"/>
        <v>0</v>
      </c>
      <c r="O47" s="16">
        <f t="shared" si="6"/>
        <v>83.878933025657929</v>
      </c>
      <c r="P47" s="16">
        <f t="shared" si="7"/>
        <v>0</v>
      </c>
    </row>
    <row r="48" spans="1:16" x14ac:dyDescent="0.3">
      <c r="A48" s="13">
        <v>0</v>
      </c>
      <c r="B48" s="12" t="s">
        <v>13</v>
      </c>
      <c r="C48" s="12" t="s">
        <v>83</v>
      </c>
      <c r="D48" s="14" t="s">
        <v>84</v>
      </c>
      <c r="E48" s="15">
        <v>76000</v>
      </c>
      <c r="F48" s="15">
        <v>0</v>
      </c>
      <c r="G48" s="15">
        <v>76000</v>
      </c>
      <c r="H48" s="15">
        <v>0</v>
      </c>
      <c r="I48" s="15">
        <v>76000</v>
      </c>
      <c r="J48" s="15">
        <v>0</v>
      </c>
      <c r="K48" s="15">
        <v>83878.39</v>
      </c>
      <c r="L48" s="15">
        <v>0</v>
      </c>
      <c r="M48" s="16">
        <f t="shared" si="4"/>
        <v>7878.3899999999994</v>
      </c>
      <c r="N48" s="16">
        <f t="shared" si="5"/>
        <v>0</v>
      </c>
      <c r="O48" s="16">
        <f t="shared" si="6"/>
        <v>110.36630263157893</v>
      </c>
      <c r="P48" s="16">
        <f t="shared" si="7"/>
        <v>0</v>
      </c>
    </row>
    <row r="49" spans="1:16" x14ac:dyDescent="0.3">
      <c r="A49" s="13">
        <v>0</v>
      </c>
      <c r="B49" s="12" t="s">
        <v>13</v>
      </c>
      <c r="C49" s="12" t="s">
        <v>85</v>
      </c>
      <c r="D49" s="14" t="s">
        <v>86</v>
      </c>
      <c r="E49" s="15">
        <v>35000</v>
      </c>
      <c r="F49" s="15">
        <v>0</v>
      </c>
      <c r="G49" s="15">
        <v>35000</v>
      </c>
      <c r="H49" s="15">
        <v>0</v>
      </c>
      <c r="I49" s="15">
        <v>35000</v>
      </c>
      <c r="J49" s="15">
        <v>0</v>
      </c>
      <c r="K49" s="15">
        <v>0</v>
      </c>
      <c r="L49" s="15">
        <v>0</v>
      </c>
      <c r="M49" s="16">
        <f t="shared" si="4"/>
        <v>-35000</v>
      </c>
      <c r="N49" s="16">
        <f t="shared" si="5"/>
        <v>0</v>
      </c>
      <c r="O49" s="16">
        <f t="shared" si="6"/>
        <v>0</v>
      </c>
      <c r="P49" s="16">
        <f t="shared" si="7"/>
        <v>0</v>
      </c>
    </row>
    <row r="50" spans="1:16" x14ac:dyDescent="0.3">
      <c r="A50" s="13">
        <v>1</v>
      </c>
      <c r="B50" s="12" t="s">
        <v>13</v>
      </c>
      <c r="C50" s="12" t="s">
        <v>87</v>
      </c>
      <c r="D50" s="14" t="s">
        <v>88</v>
      </c>
      <c r="E50" s="15">
        <v>4100</v>
      </c>
      <c r="F50" s="15">
        <v>0</v>
      </c>
      <c r="G50" s="15">
        <v>4100</v>
      </c>
      <c r="H50" s="15">
        <v>0</v>
      </c>
      <c r="I50" s="15">
        <v>4100</v>
      </c>
      <c r="J50" s="15">
        <v>0</v>
      </c>
      <c r="K50" s="15">
        <v>0</v>
      </c>
      <c r="L50" s="15">
        <v>0</v>
      </c>
      <c r="M50" s="16">
        <f t="shared" si="4"/>
        <v>-4100</v>
      </c>
      <c r="N50" s="16">
        <f t="shared" si="5"/>
        <v>0</v>
      </c>
      <c r="O50" s="16">
        <f t="shared" si="6"/>
        <v>0</v>
      </c>
      <c r="P50" s="16">
        <f t="shared" si="7"/>
        <v>0</v>
      </c>
    </row>
    <row r="51" spans="1:16" x14ac:dyDescent="0.3">
      <c r="A51" s="13">
        <v>0</v>
      </c>
      <c r="B51" s="12" t="s">
        <v>13</v>
      </c>
      <c r="C51" s="12" t="s">
        <v>89</v>
      </c>
      <c r="D51" s="14" t="s">
        <v>90</v>
      </c>
      <c r="E51" s="15">
        <v>4100</v>
      </c>
      <c r="F51" s="15">
        <v>0</v>
      </c>
      <c r="G51" s="15">
        <v>4100</v>
      </c>
      <c r="H51" s="15">
        <v>0</v>
      </c>
      <c r="I51" s="15">
        <v>4100</v>
      </c>
      <c r="J51" s="15">
        <v>0</v>
      </c>
      <c r="K51" s="15">
        <v>0</v>
      </c>
      <c r="L51" s="15">
        <v>0</v>
      </c>
      <c r="M51" s="16">
        <f t="shared" si="4"/>
        <v>-4100</v>
      </c>
      <c r="N51" s="16">
        <f t="shared" si="5"/>
        <v>0</v>
      </c>
      <c r="O51" s="16">
        <f t="shared" si="6"/>
        <v>0</v>
      </c>
      <c r="P51" s="16">
        <f t="shared" si="7"/>
        <v>0</v>
      </c>
    </row>
    <row r="52" spans="1:16" x14ac:dyDescent="0.3">
      <c r="A52" s="13">
        <v>1</v>
      </c>
      <c r="B52" s="12" t="s">
        <v>13</v>
      </c>
      <c r="C52" s="12" t="s">
        <v>91</v>
      </c>
      <c r="D52" s="14" t="s">
        <v>92</v>
      </c>
      <c r="E52" s="15">
        <v>26346900</v>
      </c>
      <c r="F52" s="15">
        <v>0</v>
      </c>
      <c r="G52" s="15">
        <v>28454700</v>
      </c>
      <c r="H52" s="15">
        <v>0</v>
      </c>
      <c r="I52" s="15">
        <v>28454700</v>
      </c>
      <c r="J52" s="15">
        <v>0</v>
      </c>
      <c r="K52" s="15">
        <v>26962343.890000001</v>
      </c>
      <c r="L52" s="15">
        <v>0</v>
      </c>
      <c r="M52" s="16">
        <f t="shared" si="4"/>
        <v>-1492356.1099999994</v>
      </c>
      <c r="N52" s="16">
        <f t="shared" si="5"/>
        <v>0</v>
      </c>
      <c r="O52" s="16">
        <f t="shared" si="6"/>
        <v>94.75532650142155</v>
      </c>
      <c r="P52" s="16">
        <f t="shared" si="7"/>
        <v>0</v>
      </c>
    </row>
    <row r="53" spans="1:16" x14ac:dyDescent="0.3">
      <c r="A53" s="13">
        <v>0</v>
      </c>
      <c r="B53" s="12" t="s">
        <v>13</v>
      </c>
      <c r="C53" s="12" t="s">
        <v>93</v>
      </c>
      <c r="D53" s="14" t="s">
        <v>94</v>
      </c>
      <c r="E53" s="15">
        <v>1446800</v>
      </c>
      <c r="F53" s="15">
        <v>0</v>
      </c>
      <c r="G53" s="15">
        <v>1446800</v>
      </c>
      <c r="H53" s="15">
        <v>0</v>
      </c>
      <c r="I53" s="15">
        <v>1446800</v>
      </c>
      <c r="J53" s="15">
        <v>0</v>
      </c>
      <c r="K53" s="15">
        <v>1389818.67</v>
      </c>
      <c r="L53" s="15">
        <v>0</v>
      </c>
      <c r="M53" s="16">
        <f t="shared" si="4"/>
        <v>-56981.330000000075</v>
      </c>
      <c r="N53" s="16">
        <f t="shared" si="5"/>
        <v>0</v>
      </c>
      <c r="O53" s="16">
        <f t="shared" si="6"/>
        <v>96.061561376831634</v>
      </c>
      <c r="P53" s="16">
        <f t="shared" si="7"/>
        <v>0</v>
      </c>
    </row>
    <row r="54" spans="1:16" x14ac:dyDescent="0.3">
      <c r="A54" s="13">
        <v>0</v>
      </c>
      <c r="B54" s="12" t="s">
        <v>13</v>
      </c>
      <c r="C54" s="12" t="s">
        <v>95</v>
      </c>
      <c r="D54" s="14" t="s">
        <v>96</v>
      </c>
      <c r="E54" s="15">
        <v>21400000</v>
      </c>
      <c r="F54" s="15">
        <v>0</v>
      </c>
      <c r="G54" s="15">
        <v>21400000</v>
      </c>
      <c r="H54" s="15">
        <v>0</v>
      </c>
      <c r="I54" s="15">
        <v>21400000</v>
      </c>
      <c r="J54" s="15">
        <v>0</v>
      </c>
      <c r="K54" s="15">
        <v>20111933.609999999</v>
      </c>
      <c r="L54" s="15">
        <v>0</v>
      </c>
      <c r="M54" s="16">
        <f t="shared" si="4"/>
        <v>-1288066.3900000006</v>
      </c>
      <c r="N54" s="16">
        <f t="shared" si="5"/>
        <v>0</v>
      </c>
      <c r="O54" s="16">
        <f t="shared" si="6"/>
        <v>93.980998177570086</v>
      </c>
      <c r="P54" s="16">
        <f t="shared" si="7"/>
        <v>0</v>
      </c>
    </row>
    <row r="55" spans="1:16" ht="55.2" x14ac:dyDescent="0.3">
      <c r="A55" s="13">
        <v>0</v>
      </c>
      <c r="B55" s="12" t="s">
        <v>13</v>
      </c>
      <c r="C55" s="12" t="s">
        <v>97</v>
      </c>
      <c r="D55" s="14" t="s">
        <v>98</v>
      </c>
      <c r="E55" s="15">
        <v>3500100</v>
      </c>
      <c r="F55" s="15">
        <v>0</v>
      </c>
      <c r="G55" s="15">
        <v>5607900</v>
      </c>
      <c r="H55" s="15">
        <v>0</v>
      </c>
      <c r="I55" s="15">
        <v>5607900</v>
      </c>
      <c r="J55" s="15">
        <v>0</v>
      </c>
      <c r="K55" s="15">
        <v>5460591.6100000003</v>
      </c>
      <c r="L55" s="15">
        <v>0</v>
      </c>
      <c r="M55" s="16">
        <f t="shared" si="4"/>
        <v>-147308.38999999966</v>
      </c>
      <c r="N55" s="16">
        <f t="shared" si="5"/>
        <v>0</v>
      </c>
      <c r="O55" s="16">
        <f t="shared" si="6"/>
        <v>97.373198701831356</v>
      </c>
      <c r="P55" s="16">
        <f t="shared" si="7"/>
        <v>0</v>
      </c>
    </row>
    <row r="56" spans="1:16" x14ac:dyDescent="0.3">
      <c r="A56" s="13">
        <v>1</v>
      </c>
      <c r="B56" s="12" t="s">
        <v>13</v>
      </c>
      <c r="C56" s="12" t="s">
        <v>99</v>
      </c>
      <c r="D56" s="14" t="s">
        <v>100</v>
      </c>
      <c r="E56" s="15">
        <v>0</v>
      </c>
      <c r="F56" s="15">
        <v>61400</v>
      </c>
      <c r="G56" s="15">
        <v>0</v>
      </c>
      <c r="H56" s="15">
        <v>61400</v>
      </c>
      <c r="I56" s="15">
        <v>0</v>
      </c>
      <c r="J56" s="15">
        <v>61400</v>
      </c>
      <c r="K56" s="15">
        <v>0</v>
      </c>
      <c r="L56" s="15">
        <v>59602.16</v>
      </c>
      <c r="M56" s="16">
        <f t="shared" si="4"/>
        <v>0</v>
      </c>
      <c r="N56" s="16">
        <f t="shared" si="5"/>
        <v>-1797.8399999999965</v>
      </c>
      <c r="O56" s="16">
        <f t="shared" si="6"/>
        <v>0</v>
      </c>
      <c r="P56" s="16">
        <f t="shared" si="7"/>
        <v>97.071921824104237</v>
      </c>
    </row>
    <row r="57" spans="1:16" x14ac:dyDescent="0.3">
      <c r="A57" s="13">
        <v>1</v>
      </c>
      <c r="B57" s="12" t="s">
        <v>13</v>
      </c>
      <c r="C57" s="12" t="s">
        <v>101</v>
      </c>
      <c r="D57" s="14" t="s">
        <v>102</v>
      </c>
      <c r="E57" s="15">
        <v>0</v>
      </c>
      <c r="F57" s="15">
        <v>61400</v>
      </c>
      <c r="G57" s="15">
        <v>0</v>
      </c>
      <c r="H57" s="15">
        <v>61400</v>
      </c>
      <c r="I57" s="15">
        <v>0</v>
      </c>
      <c r="J57" s="15">
        <v>61400</v>
      </c>
      <c r="K57" s="15">
        <v>0</v>
      </c>
      <c r="L57" s="15">
        <v>59602.16</v>
      </c>
      <c r="M57" s="16">
        <f t="shared" si="4"/>
        <v>0</v>
      </c>
      <c r="N57" s="16">
        <f t="shared" si="5"/>
        <v>-1797.8399999999965</v>
      </c>
      <c r="O57" s="16">
        <f t="shared" si="6"/>
        <v>0</v>
      </c>
      <c r="P57" s="16">
        <f t="shared" si="7"/>
        <v>97.071921824104237</v>
      </c>
    </row>
    <row r="58" spans="1:16" ht="55.2" x14ac:dyDescent="0.3">
      <c r="A58" s="13">
        <v>0</v>
      </c>
      <c r="B58" s="12" t="s">
        <v>13</v>
      </c>
      <c r="C58" s="12" t="s">
        <v>103</v>
      </c>
      <c r="D58" s="14" t="s">
        <v>104</v>
      </c>
      <c r="E58" s="15">
        <v>0</v>
      </c>
      <c r="F58" s="15">
        <v>17200</v>
      </c>
      <c r="G58" s="15">
        <v>0</v>
      </c>
      <c r="H58" s="15">
        <v>17200</v>
      </c>
      <c r="I58" s="15">
        <v>0</v>
      </c>
      <c r="J58" s="15">
        <v>17200</v>
      </c>
      <c r="K58" s="15">
        <v>0</v>
      </c>
      <c r="L58" s="15">
        <v>13642.57</v>
      </c>
      <c r="M58" s="16">
        <f t="shared" si="4"/>
        <v>0</v>
      </c>
      <c r="N58" s="16">
        <f t="shared" si="5"/>
        <v>-3557.4300000000003</v>
      </c>
      <c r="O58" s="16">
        <f t="shared" si="6"/>
        <v>0</v>
      </c>
      <c r="P58" s="16">
        <f t="shared" si="7"/>
        <v>79.317267441860466</v>
      </c>
    </row>
    <row r="59" spans="1:16" ht="27.6" x14ac:dyDescent="0.3">
      <c r="A59" s="13">
        <v>0</v>
      </c>
      <c r="B59" s="12" t="s">
        <v>13</v>
      </c>
      <c r="C59" s="12" t="s">
        <v>105</v>
      </c>
      <c r="D59" s="14" t="s">
        <v>106</v>
      </c>
      <c r="E59" s="15">
        <v>0</v>
      </c>
      <c r="F59" s="15">
        <v>36400</v>
      </c>
      <c r="G59" s="15">
        <v>0</v>
      </c>
      <c r="H59" s="15">
        <v>36400</v>
      </c>
      <c r="I59" s="15">
        <v>0</v>
      </c>
      <c r="J59" s="15">
        <v>36400</v>
      </c>
      <c r="K59" s="15">
        <v>0</v>
      </c>
      <c r="L59" s="15">
        <v>40573.86</v>
      </c>
      <c r="M59" s="16">
        <f t="shared" si="4"/>
        <v>0</v>
      </c>
      <c r="N59" s="16">
        <f t="shared" si="5"/>
        <v>4173.8600000000006</v>
      </c>
      <c r="O59" s="16">
        <f t="shared" si="6"/>
        <v>0</v>
      </c>
      <c r="P59" s="16">
        <f t="shared" si="7"/>
        <v>111.46664835164835</v>
      </c>
    </row>
    <row r="60" spans="1:16" ht="41.4" x14ac:dyDescent="0.3">
      <c r="A60" s="13">
        <v>0</v>
      </c>
      <c r="B60" s="12" t="s">
        <v>13</v>
      </c>
      <c r="C60" s="12" t="s">
        <v>107</v>
      </c>
      <c r="D60" s="14" t="s">
        <v>108</v>
      </c>
      <c r="E60" s="15">
        <v>0</v>
      </c>
      <c r="F60" s="15">
        <v>7800</v>
      </c>
      <c r="G60" s="15">
        <v>0</v>
      </c>
      <c r="H60" s="15">
        <v>7800</v>
      </c>
      <c r="I60" s="15">
        <v>0</v>
      </c>
      <c r="J60" s="15">
        <v>7800</v>
      </c>
      <c r="K60" s="15">
        <v>0</v>
      </c>
      <c r="L60" s="15">
        <v>5385.73</v>
      </c>
      <c r="M60" s="16">
        <f t="shared" si="4"/>
        <v>0</v>
      </c>
      <c r="N60" s="16">
        <f t="shared" si="5"/>
        <v>-2414.2700000000004</v>
      </c>
      <c r="O60" s="16">
        <f t="shared" si="6"/>
        <v>0</v>
      </c>
      <c r="P60" s="16">
        <f t="shared" si="7"/>
        <v>69.047820512820508</v>
      </c>
    </row>
    <row r="61" spans="1:16" x14ac:dyDescent="0.3">
      <c r="A61" s="13">
        <v>1</v>
      </c>
      <c r="B61" s="12" t="s">
        <v>13</v>
      </c>
      <c r="C61" s="12" t="s">
        <v>109</v>
      </c>
      <c r="D61" s="14" t="s">
        <v>110</v>
      </c>
      <c r="E61" s="15">
        <v>6216400</v>
      </c>
      <c r="F61" s="15">
        <v>4548350</v>
      </c>
      <c r="G61" s="15">
        <v>6267193</v>
      </c>
      <c r="H61" s="15">
        <v>8548223.3499999996</v>
      </c>
      <c r="I61" s="15">
        <v>6267193</v>
      </c>
      <c r="J61" s="15">
        <v>8548223.3499999996</v>
      </c>
      <c r="K61" s="15">
        <v>5455979.8800000018</v>
      </c>
      <c r="L61" s="15">
        <v>8421578.879999999</v>
      </c>
      <c r="M61" s="16">
        <f t="shared" si="4"/>
        <v>-811213.11999999825</v>
      </c>
      <c r="N61" s="16">
        <f t="shared" si="5"/>
        <v>-126644.47000000067</v>
      </c>
      <c r="O61" s="16">
        <f t="shared" si="6"/>
        <v>87.056196928992009</v>
      </c>
      <c r="P61" s="16">
        <f t="shared" si="7"/>
        <v>98.518470273708971</v>
      </c>
    </row>
    <row r="62" spans="1:16" x14ac:dyDescent="0.3">
      <c r="A62" s="13">
        <v>1</v>
      </c>
      <c r="B62" s="12" t="s">
        <v>13</v>
      </c>
      <c r="C62" s="12" t="s">
        <v>111</v>
      </c>
      <c r="D62" s="14" t="s">
        <v>112</v>
      </c>
      <c r="E62" s="15">
        <v>350700</v>
      </c>
      <c r="F62" s="15">
        <v>0</v>
      </c>
      <c r="G62" s="15">
        <v>350700</v>
      </c>
      <c r="H62" s="15">
        <v>0</v>
      </c>
      <c r="I62" s="15">
        <v>350700</v>
      </c>
      <c r="J62" s="15">
        <v>0</v>
      </c>
      <c r="K62" s="15">
        <v>251106.1</v>
      </c>
      <c r="L62" s="15">
        <v>0</v>
      </c>
      <c r="M62" s="16">
        <f t="shared" si="4"/>
        <v>-99593.9</v>
      </c>
      <c r="N62" s="16">
        <f t="shared" si="5"/>
        <v>0</v>
      </c>
      <c r="O62" s="16">
        <f t="shared" si="6"/>
        <v>71.601397205588825</v>
      </c>
      <c r="P62" s="16">
        <f t="shared" si="7"/>
        <v>0</v>
      </c>
    </row>
    <row r="63" spans="1:16" ht="69" x14ac:dyDescent="0.3">
      <c r="A63" s="13">
        <v>1</v>
      </c>
      <c r="B63" s="12" t="s">
        <v>13</v>
      </c>
      <c r="C63" s="12" t="s">
        <v>113</v>
      </c>
      <c r="D63" s="14" t="s">
        <v>114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5790</v>
      </c>
      <c r="L63" s="15">
        <v>0</v>
      </c>
      <c r="M63" s="16">
        <f t="shared" si="4"/>
        <v>5790</v>
      </c>
      <c r="N63" s="16">
        <f t="shared" si="5"/>
        <v>0</v>
      </c>
      <c r="O63" s="16">
        <f t="shared" si="6"/>
        <v>0</v>
      </c>
      <c r="P63" s="16">
        <f t="shared" si="7"/>
        <v>0</v>
      </c>
    </row>
    <row r="64" spans="1:16" ht="41.4" x14ac:dyDescent="0.3">
      <c r="A64" s="13">
        <v>0</v>
      </c>
      <c r="B64" s="12" t="s">
        <v>13</v>
      </c>
      <c r="C64" s="12" t="s">
        <v>115</v>
      </c>
      <c r="D64" s="14" t="s">
        <v>116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5790</v>
      </c>
      <c r="L64" s="15">
        <v>0</v>
      </c>
      <c r="M64" s="16">
        <f t="shared" si="4"/>
        <v>5790</v>
      </c>
      <c r="N64" s="16">
        <f t="shared" si="5"/>
        <v>0</v>
      </c>
      <c r="O64" s="16">
        <f t="shared" si="6"/>
        <v>0</v>
      </c>
      <c r="P64" s="16">
        <f t="shared" si="7"/>
        <v>0</v>
      </c>
    </row>
    <row r="65" spans="1:16" x14ac:dyDescent="0.3">
      <c r="A65" s="13">
        <v>1</v>
      </c>
      <c r="B65" s="12" t="s">
        <v>13</v>
      </c>
      <c r="C65" s="12" t="s">
        <v>117</v>
      </c>
      <c r="D65" s="14" t="s">
        <v>118</v>
      </c>
      <c r="E65" s="15">
        <v>350700</v>
      </c>
      <c r="F65" s="15">
        <v>0</v>
      </c>
      <c r="G65" s="15">
        <v>350700</v>
      </c>
      <c r="H65" s="15">
        <v>0</v>
      </c>
      <c r="I65" s="15">
        <v>350700</v>
      </c>
      <c r="J65" s="15">
        <v>0</v>
      </c>
      <c r="K65" s="15">
        <v>245316.1</v>
      </c>
      <c r="L65" s="15">
        <v>0</v>
      </c>
      <c r="M65" s="16">
        <f t="shared" si="4"/>
        <v>-105383.9</v>
      </c>
      <c r="N65" s="16">
        <f t="shared" si="5"/>
        <v>0</v>
      </c>
      <c r="O65" s="16">
        <f t="shared" si="6"/>
        <v>69.950413458796689</v>
      </c>
      <c r="P65" s="16">
        <f t="shared" si="7"/>
        <v>0</v>
      </c>
    </row>
    <row r="66" spans="1:16" x14ac:dyDescent="0.3">
      <c r="A66" s="13">
        <v>0</v>
      </c>
      <c r="B66" s="12" t="s">
        <v>13</v>
      </c>
      <c r="C66" s="12" t="s">
        <v>119</v>
      </c>
      <c r="D66" s="14" t="s">
        <v>120</v>
      </c>
      <c r="E66" s="15">
        <v>250500</v>
      </c>
      <c r="F66" s="15">
        <v>0</v>
      </c>
      <c r="G66" s="15">
        <v>250500</v>
      </c>
      <c r="H66" s="15">
        <v>0</v>
      </c>
      <c r="I66" s="15">
        <v>250500</v>
      </c>
      <c r="J66" s="15">
        <v>0</v>
      </c>
      <c r="K66" s="15">
        <v>92029.1</v>
      </c>
      <c r="L66" s="15">
        <v>0</v>
      </c>
      <c r="M66" s="16">
        <f t="shared" si="4"/>
        <v>-158470.9</v>
      </c>
      <c r="N66" s="16">
        <f t="shared" si="5"/>
        <v>0</v>
      </c>
      <c r="O66" s="16">
        <f t="shared" si="6"/>
        <v>36.738163672654693</v>
      </c>
      <c r="P66" s="16">
        <f t="shared" si="7"/>
        <v>0</v>
      </c>
    </row>
    <row r="67" spans="1:16" ht="69" x14ac:dyDescent="0.3">
      <c r="A67" s="13">
        <v>0</v>
      </c>
      <c r="B67" s="12" t="s">
        <v>13</v>
      </c>
      <c r="C67" s="12" t="s">
        <v>121</v>
      </c>
      <c r="D67" s="14" t="s">
        <v>122</v>
      </c>
      <c r="E67" s="15">
        <v>100200</v>
      </c>
      <c r="F67" s="15">
        <v>0</v>
      </c>
      <c r="G67" s="15">
        <v>100200</v>
      </c>
      <c r="H67" s="15">
        <v>0</v>
      </c>
      <c r="I67" s="15">
        <v>100200</v>
      </c>
      <c r="J67" s="15">
        <v>0</v>
      </c>
      <c r="K67" s="15">
        <v>153287</v>
      </c>
      <c r="L67" s="15">
        <v>0</v>
      </c>
      <c r="M67" s="16">
        <f t="shared" si="4"/>
        <v>53087</v>
      </c>
      <c r="N67" s="16">
        <f t="shared" si="5"/>
        <v>0</v>
      </c>
      <c r="O67" s="16">
        <f t="shared" si="6"/>
        <v>152.98103792415171</v>
      </c>
      <c r="P67" s="16">
        <f t="shared" si="7"/>
        <v>0</v>
      </c>
    </row>
    <row r="68" spans="1:16" ht="27.6" x14ac:dyDescent="0.3">
      <c r="A68" s="13">
        <v>1</v>
      </c>
      <c r="B68" s="12" t="s">
        <v>13</v>
      </c>
      <c r="C68" s="12" t="s">
        <v>123</v>
      </c>
      <c r="D68" s="14" t="s">
        <v>124</v>
      </c>
      <c r="E68" s="15">
        <v>5815700</v>
      </c>
      <c r="F68" s="15">
        <v>0</v>
      </c>
      <c r="G68" s="15">
        <v>5815700</v>
      </c>
      <c r="H68" s="15">
        <v>0</v>
      </c>
      <c r="I68" s="15">
        <v>5815700</v>
      </c>
      <c r="J68" s="15">
        <v>0</v>
      </c>
      <c r="K68" s="15">
        <v>4921170.4200000009</v>
      </c>
      <c r="L68" s="15">
        <v>0</v>
      </c>
      <c r="M68" s="16">
        <f t="shared" si="4"/>
        <v>-894529.57999999914</v>
      </c>
      <c r="N68" s="16">
        <f t="shared" si="5"/>
        <v>0</v>
      </c>
      <c r="O68" s="16">
        <f t="shared" si="6"/>
        <v>84.618711762986408</v>
      </c>
      <c r="P68" s="16">
        <f t="shared" si="7"/>
        <v>0</v>
      </c>
    </row>
    <row r="69" spans="1:16" x14ac:dyDescent="0.3">
      <c r="A69" s="13">
        <v>1</v>
      </c>
      <c r="B69" s="12" t="s">
        <v>13</v>
      </c>
      <c r="C69" s="12" t="s">
        <v>125</v>
      </c>
      <c r="D69" s="14" t="s">
        <v>126</v>
      </c>
      <c r="E69" s="15">
        <v>5361100</v>
      </c>
      <c r="F69" s="15">
        <v>0</v>
      </c>
      <c r="G69" s="15">
        <v>5361100</v>
      </c>
      <c r="H69" s="15">
        <v>0</v>
      </c>
      <c r="I69" s="15">
        <v>5361100</v>
      </c>
      <c r="J69" s="15">
        <v>0</v>
      </c>
      <c r="K69" s="15">
        <v>4373597.71</v>
      </c>
      <c r="L69" s="15">
        <v>0</v>
      </c>
      <c r="M69" s="16">
        <f t="shared" si="4"/>
        <v>-987502.29</v>
      </c>
      <c r="N69" s="16">
        <f t="shared" si="5"/>
        <v>0</v>
      </c>
      <c r="O69" s="16">
        <f t="shared" si="6"/>
        <v>81.580229990113978</v>
      </c>
      <c r="P69" s="16">
        <f t="shared" si="7"/>
        <v>0</v>
      </c>
    </row>
    <row r="70" spans="1:16" ht="41.4" x14ac:dyDescent="0.3">
      <c r="A70" s="13">
        <v>0</v>
      </c>
      <c r="B70" s="12" t="s">
        <v>13</v>
      </c>
      <c r="C70" s="12" t="s">
        <v>127</v>
      </c>
      <c r="D70" s="14" t="s">
        <v>128</v>
      </c>
      <c r="E70" s="15">
        <v>120500</v>
      </c>
      <c r="F70" s="15">
        <v>0</v>
      </c>
      <c r="G70" s="15">
        <v>120500</v>
      </c>
      <c r="H70" s="15">
        <v>0</v>
      </c>
      <c r="I70" s="15">
        <v>120500</v>
      </c>
      <c r="J70" s="15">
        <v>0</v>
      </c>
      <c r="K70" s="15">
        <v>107300</v>
      </c>
      <c r="L70" s="15">
        <v>0</v>
      </c>
      <c r="M70" s="16">
        <f t="shared" si="4"/>
        <v>-13200</v>
      </c>
      <c r="N70" s="16">
        <f t="shared" si="5"/>
        <v>0</v>
      </c>
      <c r="O70" s="16">
        <f t="shared" si="6"/>
        <v>89.045643153526967</v>
      </c>
      <c r="P70" s="16">
        <f t="shared" si="7"/>
        <v>0</v>
      </c>
    </row>
    <row r="71" spans="1:16" x14ac:dyDescent="0.3">
      <c r="A71" s="13">
        <v>0</v>
      </c>
      <c r="B71" s="12" t="s">
        <v>13</v>
      </c>
      <c r="C71" s="12" t="s">
        <v>129</v>
      </c>
      <c r="D71" s="14" t="s">
        <v>130</v>
      </c>
      <c r="E71" s="15">
        <v>4950100</v>
      </c>
      <c r="F71" s="15">
        <v>0</v>
      </c>
      <c r="G71" s="15">
        <v>4950100</v>
      </c>
      <c r="H71" s="15">
        <v>0</v>
      </c>
      <c r="I71" s="15">
        <v>4950100</v>
      </c>
      <c r="J71" s="15">
        <v>0</v>
      </c>
      <c r="K71" s="15">
        <v>3812827.71</v>
      </c>
      <c r="L71" s="15">
        <v>0</v>
      </c>
      <c r="M71" s="16">
        <f t="shared" si="4"/>
        <v>-1137272.29</v>
      </c>
      <c r="N71" s="16">
        <f t="shared" si="5"/>
        <v>0</v>
      </c>
      <c r="O71" s="16">
        <f t="shared" si="6"/>
        <v>77.025266358255379</v>
      </c>
      <c r="P71" s="16">
        <f t="shared" si="7"/>
        <v>0</v>
      </c>
    </row>
    <row r="72" spans="1:16" ht="27.6" x14ac:dyDescent="0.3">
      <c r="A72" s="13">
        <v>0</v>
      </c>
      <c r="B72" s="12" t="s">
        <v>13</v>
      </c>
      <c r="C72" s="12" t="s">
        <v>131</v>
      </c>
      <c r="D72" s="14" t="s">
        <v>132</v>
      </c>
      <c r="E72" s="15">
        <v>290500</v>
      </c>
      <c r="F72" s="15">
        <v>0</v>
      </c>
      <c r="G72" s="15">
        <v>290500</v>
      </c>
      <c r="H72" s="15">
        <v>0</v>
      </c>
      <c r="I72" s="15">
        <v>290500</v>
      </c>
      <c r="J72" s="15">
        <v>0</v>
      </c>
      <c r="K72" s="15">
        <v>453470</v>
      </c>
      <c r="L72" s="15">
        <v>0</v>
      </c>
      <c r="M72" s="16">
        <f t="shared" si="4"/>
        <v>162970</v>
      </c>
      <c r="N72" s="16">
        <f t="shared" si="5"/>
        <v>0</v>
      </c>
      <c r="O72" s="16">
        <f t="shared" si="6"/>
        <v>156.09982788296043</v>
      </c>
      <c r="P72" s="16">
        <f t="shared" si="7"/>
        <v>0</v>
      </c>
    </row>
    <row r="73" spans="1:16" ht="27.6" x14ac:dyDescent="0.3">
      <c r="A73" s="13">
        <v>1</v>
      </c>
      <c r="B73" s="12" t="s">
        <v>13</v>
      </c>
      <c r="C73" s="12" t="s">
        <v>133</v>
      </c>
      <c r="D73" s="14" t="s">
        <v>134</v>
      </c>
      <c r="E73" s="15">
        <v>110100</v>
      </c>
      <c r="F73" s="15">
        <v>0</v>
      </c>
      <c r="G73" s="15">
        <v>110100</v>
      </c>
      <c r="H73" s="15">
        <v>0</v>
      </c>
      <c r="I73" s="15">
        <v>110100</v>
      </c>
      <c r="J73" s="15">
        <v>0</v>
      </c>
      <c r="K73" s="15">
        <v>195560.94</v>
      </c>
      <c r="L73" s="15">
        <v>0</v>
      </c>
      <c r="M73" s="16">
        <f t="shared" si="4"/>
        <v>85460.94</v>
      </c>
      <c r="N73" s="16">
        <f t="shared" si="5"/>
        <v>0</v>
      </c>
      <c r="O73" s="16">
        <f t="shared" si="6"/>
        <v>177.62119891008174</v>
      </c>
      <c r="P73" s="16">
        <f t="shared" si="7"/>
        <v>0</v>
      </c>
    </row>
    <row r="74" spans="1:16" ht="41.4" x14ac:dyDescent="0.3">
      <c r="A74" s="13">
        <v>0</v>
      </c>
      <c r="B74" s="12" t="s">
        <v>13</v>
      </c>
      <c r="C74" s="12" t="s">
        <v>135</v>
      </c>
      <c r="D74" s="14" t="s">
        <v>136</v>
      </c>
      <c r="E74" s="15">
        <v>110100</v>
      </c>
      <c r="F74" s="15">
        <v>0</v>
      </c>
      <c r="G74" s="15">
        <v>110100</v>
      </c>
      <c r="H74" s="15">
        <v>0</v>
      </c>
      <c r="I74" s="15">
        <v>110100</v>
      </c>
      <c r="J74" s="15">
        <v>0</v>
      </c>
      <c r="K74" s="15">
        <v>195560.94</v>
      </c>
      <c r="L74" s="15">
        <v>0</v>
      </c>
      <c r="M74" s="16">
        <f t="shared" si="4"/>
        <v>85460.94</v>
      </c>
      <c r="N74" s="16">
        <f t="shared" si="5"/>
        <v>0</v>
      </c>
      <c r="O74" s="16">
        <f t="shared" si="6"/>
        <v>177.62119891008174</v>
      </c>
      <c r="P74" s="16">
        <f t="shared" si="7"/>
        <v>0</v>
      </c>
    </row>
    <row r="75" spans="1:16" x14ac:dyDescent="0.3">
      <c r="A75" s="13">
        <v>1</v>
      </c>
      <c r="B75" s="12" t="s">
        <v>13</v>
      </c>
      <c r="C75" s="12" t="s">
        <v>137</v>
      </c>
      <c r="D75" s="14" t="s">
        <v>138</v>
      </c>
      <c r="E75" s="15">
        <v>309700</v>
      </c>
      <c r="F75" s="15">
        <v>0</v>
      </c>
      <c r="G75" s="15">
        <v>309700</v>
      </c>
      <c r="H75" s="15">
        <v>0</v>
      </c>
      <c r="I75" s="15">
        <v>309700</v>
      </c>
      <c r="J75" s="15">
        <v>0</v>
      </c>
      <c r="K75" s="15">
        <v>292708.12</v>
      </c>
      <c r="L75" s="15">
        <v>0</v>
      </c>
      <c r="M75" s="16">
        <f t="shared" si="4"/>
        <v>-16991.880000000005</v>
      </c>
      <c r="N75" s="16">
        <f t="shared" si="5"/>
        <v>0</v>
      </c>
      <c r="O75" s="16">
        <f t="shared" si="6"/>
        <v>94.513438811753304</v>
      </c>
      <c r="P75" s="16">
        <f t="shared" si="7"/>
        <v>0</v>
      </c>
    </row>
    <row r="76" spans="1:16" ht="41.4" x14ac:dyDescent="0.3">
      <c r="A76" s="13">
        <v>0</v>
      </c>
      <c r="B76" s="12" t="s">
        <v>13</v>
      </c>
      <c r="C76" s="12" t="s">
        <v>139</v>
      </c>
      <c r="D76" s="14" t="s">
        <v>140</v>
      </c>
      <c r="E76" s="15">
        <v>300200</v>
      </c>
      <c r="F76" s="15">
        <v>0</v>
      </c>
      <c r="G76" s="15">
        <v>300200</v>
      </c>
      <c r="H76" s="15">
        <v>0</v>
      </c>
      <c r="I76" s="15">
        <v>300200</v>
      </c>
      <c r="J76" s="15">
        <v>0</v>
      </c>
      <c r="K76" s="15">
        <v>289996.62</v>
      </c>
      <c r="L76" s="15">
        <v>0</v>
      </c>
      <c r="M76" s="16">
        <f t="shared" si="4"/>
        <v>-10203.380000000005</v>
      </c>
      <c r="N76" s="16">
        <f t="shared" si="5"/>
        <v>0</v>
      </c>
      <c r="O76" s="16">
        <f t="shared" si="6"/>
        <v>96.601139240506328</v>
      </c>
      <c r="P76" s="16">
        <f t="shared" si="7"/>
        <v>0</v>
      </c>
    </row>
    <row r="77" spans="1:16" ht="41.4" x14ac:dyDescent="0.3">
      <c r="A77" s="13">
        <v>0</v>
      </c>
      <c r="B77" s="12" t="s">
        <v>13</v>
      </c>
      <c r="C77" s="12" t="s">
        <v>141</v>
      </c>
      <c r="D77" s="14" t="s">
        <v>142</v>
      </c>
      <c r="E77" s="15">
        <v>9500</v>
      </c>
      <c r="F77" s="15">
        <v>0</v>
      </c>
      <c r="G77" s="15">
        <v>9500</v>
      </c>
      <c r="H77" s="15">
        <v>0</v>
      </c>
      <c r="I77" s="15">
        <v>9500</v>
      </c>
      <c r="J77" s="15">
        <v>0</v>
      </c>
      <c r="K77" s="15">
        <v>2711.5</v>
      </c>
      <c r="L77" s="15">
        <v>0</v>
      </c>
      <c r="M77" s="16">
        <f t="shared" ref="M77:M108" si="8">K77-I77</f>
        <v>-6788.5</v>
      </c>
      <c r="N77" s="16">
        <f t="shared" ref="N77:N108" si="9">L77-J77</f>
        <v>0</v>
      </c>
      <c r="O77" s="16">
        <f t="shared" ref="O77:O108" si="10">IF(I77=0,0,K77/I77*100)</f>
        <v>28.542105263157897</v>
      </c>
      <c r="P77" s="16">
        <f t="shared" ref="P77:P108" si="11">IF(J77=0,0,L77/J77*100)</f>
        <v>0</v>
      </c>
    </row>
    <row r="78" spans="1:16" ht="69" x14ac:dyDescent="0.3">
      <c r="A78" s="13">
        <v>1</v>
      </c>
      <c r="B78" s="12" t="s">
        <v>13</v>
      </c>
      <c r="C78" s="12" t="s">
        <v>143</v>
      </c>
      <c r="D78" s="14" t="s">
        <v>144</v>
      </c>
      <c r="E78" s="15">
        <v>34800</v>
      </c>
      <c r="F78" s="15">
        <v>0</v>
      </c>
      <c r="G78" s="15">
        <v>34800</v>
      </c>
      <c r="H78" s="15">
        <v>0</v>
      </c>
      <c r="I78" s="15">
        <v>34800</v>
      </c>
      <c r="J78" s="15">
        <v>0</v>
      </c>
      <c r="K78" s="15">
        <v>59303.65</v>
      </c>
      <c r="L78" s="15">
        <v>0</v>
      </c>
      <c r="M78" s="16">
        <f t="shared" si="8"/>
        <v>24503.65</v>
      </c>
      <c r="N78" s="16">
        <f t="shared" si="9"/>
        <v>0</v>
      </c>
      <c r="O78" s="16">
        <f t="shared" si="10"/>
        <v>170.41278735632184</v>
      </c>
      <c r="P78" s="16">
        <f t="shared" si="11"/>
        <v>0</v>
      </c>
    </row>
    <row r="79" spans="1:16" x14ac:dyDescent="0.3">
      <c r="A79" s="13">
        <v>1</v>
      </c>
      <c r="B79" s="12" t="s">
        <v>13</v>
      </c>
      <c r="C79" s="12" t="s">
        <v>145</v>
      </c>
      <c r="D79" s="14" t="s">
        <v>146</v>
      </c>
      <c r="E79" s="15">
        <v>50000</v>
      </c>
      <c r="F79" s="15">
        <v>0</v>
      </c>
      <c r="G79" s="15">
        <v>100793</v>
      </c>
      <c r="H79" s="15">
        <v>0</v>
      </c>
      <c r="I79" s="15">
        <v>100793</v>
      </c>
      <c r="J79" s="15">
        <v>0</v>
      </c>
      <c r="K79" s="15">
        <v>283703.36</v>
      </c>
      <c r="L79" s="15">
        <v>115560.36</v>
      </c>
      <c r="M79" s="16">
        <f t="shared" si="8"/>
        <v>182910.36</v>
      </c>
      <c r="N79" s="16">
        <f t="shared" si="9"/>
        <v>115560.36</v>
      </c>
      <c r="O79" s="16">
        <f t="shared" si="10"/>
        <v>281.47129264929112</v>
      </c>
      <c r="P79" s="16">
        <f t="shared" si="11"/>
        <v>0</v>
      </c>
    </row>
    <row r="80" spans="1:16" x14ac:dyDescent="0.3">
      <c r="A80" s="13">
        <v>1</v>
      </c>
      <c r="B80" s="12" t="s">
        <v>13</v>
      </c>
      <c r="C80" s="12" t="s">
        <v>147</v>
      </c>
      <c r="D80" s="14" t="s">
        <v>118</v>
      </c>
      <c r="E80" s="15">
        <v>50000</v>
      </c>
      <c r="F80" s="15">
        <v>0</v>
      </c>
      <c r="G80" s="15">
        <v>100793</v>
      </c>
      <c r="H80" s="15">
        <v>0</v>
      </c>
      <c r="I80" s="15">
        <v>100793</v>
      </c>
      <c r="J80" s="15">
        <v>0</v>
      </c>
      <c r="K80" s="15">
        <v>283703.36</v>
      </c>
      <c r="L80" s="15">
        <v>115560.36</v>
      </c>
      <c r="M80" s="16">
        <f t="shared" si="8"/>
        <v>182910.36</v>
      </c>
      <c r="N80" s="16">
        <f t="shared" si="9"/>
        <v>115560.36</v>
      </c>
      <c r="O80" s="16">
        <f t="shared" si="10"/>
        <v>281.47129264929112</v>
      </c>
      <c r="P80" s="16">
        <f t="shared" si="11"/>
        <v>0</v>
      </c>
    </row>
    <row r="81" spans="1:16" x14ac:dyDescent="0.3">
      <c r="A81" s="13">
        <v>0</v>
      </c>
      <c r="B81" s="12" t="s">
        <v>13</v>
      </c>
      <c r="C81" s="12" t="s">
        <v>148</v>
      </c>
      <c r="D81" s="14" t="s">
        <v>118</v>
      </c>
      <c r="E81" s="15">
        <v>50000</v>
      </c>
      <c r="F81" s="15">
        <v>0</v>
      </c>
      <c r="G81" s="15">
        <v>100793</v>
      </c>
      <c r="H81" s="15">
        <v>0</v>
      </c>
      <c r="I81" s="15">
        <v>100793</v>
      </c>
      <c r="J81" s="15">
        <v>0</v>
      </c>
      <c r="K81" s="15">
        <v>283703.36</v>
      </c>
      <c r="L81" s="15">
        <v>0</v>
      </c>
      <c r="M81" s="16">
        <f t="shared" si="8"/>
        <v>182910.36</v>
      </c>
      <c r="N81" s="16">
        <f t="shared" si="9"/>
        <v>0</v>
      </c>
      <c r="O81" s="16">
        <f t="shared" si="10"/>
        <v>281.47129264929112</v>
      </c>
      <c r="P81" s="16">
        <f t="shared" si="11"/>
        <v>0</v>
      </c>
    </row>
    <row r="82" spans="1:16" ht="41.4" x14ac:dyDescent="0.3">
      <c r="A82" s="13">
        <v>0</v>
      </c>
      <c r="B82" s="12" t="s">
        <v>13</v>
      </c>
      <c r="C82" s="12" t="s">
        <v>149</v>
      </c>
      <c r="D82" s="14" t="s">
        <v>150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115560.36</v>
      </c>
      <c r="M82" s="16">
        <f t="shared" si="8"/>
        <v>0</v>
      </c>
      <c r="N82" s="16">
        <f t="shared" si="9"/>
        <v>115560.36</v>
      </c>
      <c r="O82" s="16">
        <f t="shared" si="10"/>
        <v>0</v>
      </c>
      <c r="P82" s="16">
        <f t="shared" si="11"/>
        <v>0</v>
      </c>
    </row>
    <row r="83" spans="1:16" x14ac:dyDescent="0.3">
      <c r="A83" s="13">
        <v>1</v>
      </c>
      <c r="B83" s="12" t="s">
        <v>13</v>
      </c>
      <c r="C83" s="12" t="s">
        <v>151</v>
      </c>
      <c r="D83" s="14" t="s">
        <v>152</v>
      </c>
      <c r="E83" s="15">
        <v>0</v>
      </c>
      <c r="F83" s="15">
        <v>4548350</v>
      </c>
      <c r="G83" s="15">
        <v>0</v>
      </c>
      <c r="H83" s="15">
        <v>8548223.3499999996</v>
      </c>
      <c r="I83" s="15">
        <v>0</v>
      </c>
      <c r="J83" s="15">
        <v>8548223.3499999996</v>
      </c>
      <c r="K83" s="15">
        <v>0</v>
      </c>
      <c r="L83" s="15">
        <v>8306018.5200000005</v>
      </c>
      <c r="M83" s="16">
        <f t="shared" si="8"/>
        <v>0</v>
      </c>
      <c r="N83" s="16">
        <f t="shared" si="9"/>
        <v>-242204.82999999914</v>
      </c>
      <c r="O83" s="16">
        <f t="shared" si="10"/>
        <v>0</v>
      </c>
      <c r="P83" s="16">
        <f t="shared" si="11"/>
        <v>97.166606204785239</v>
      </c>
    </row>
    <row r="84" spans="1:16" ht="27.6" x14ac:dyDescent="0.3">
      <c r="A84" s="13">
        <v>1</v>
      </c>
      <c r="B84" s="12" t="s">
        <v>13</v>
      </c>
      <c r="C84" s="12" t="s">
        <v>153</v>
      </c>
      <c r="D84" s="14" t="s">
        <v>154</v>
      </c>
      <c r="E84" s="15">
        <v>0</v>
      </c>
      <c r="F84" s="15">
        <v>4146350</v>
      </c>
      <c r="G84" s="15">
        <v>0</v>
      </c>
      <c r="H84" s="15">
        <v>3592254.41</v>
      </c>
      <c r="I84" s="15">
        <v>0</v>
      </c>
      <c r="J84" s="15">
        <v>3592254.41</v>
      </c>
      <c r="K84" s="15">
        <v>0</v>
      </c>
      <c r="L84" s="15">
        <v>3350047.58</v>
      </c>
      <c r="M84" s="16">
        <f t="shared" si="8"/>
        <v>0</v>
      </c>
      <c r="N84" s="16">
        <f t="shared" si="9"/>
        <v>-242206.83000000007</v>
      </c>
      <c r="O84" s="16">
        <f t="shared" si="10"/>
        <v>0</v>
      </c>
      <c r="P84" s="16">
        <f t="shared" si="11"/>
        <v>93.257525710713779</v>
      </c>
    </row>
    <row r="85" spans="1:16" ht="27.6" x14ac:dyDescent="0.3">
      <c r="A85" s="13">
        <v>0</v>
      </c>
      <c r="B85" s="12" t="s">
        <v>13</v>
      </c>
      <c r="C85" s="12" t="s">
        <v>155</v>
      </c>
      <c r="D85" s="14" t="s">
        <v>156</v>
      </c>
      <c r="E85" s="15">
        <v>0</v>
      </c>
      <c r="F85" s="15">
        <v>4146350</v>
      </c>
      <c r="G85" s="15">
        <v>0</v>
      </c>
      <c r="H85" s="15">
        <v>3591564.41</v>
      </c>
      <c r="I85" s="15">
        <v>0</v>
      </c>
      <c r="J85" s="15">
        <v>3591564.41</v>
      </c>
      <c r="K85" s="15">
        <v>0</v>
      </c>
      <c r="L85" s="15">
        <v>3340957.58</v>
      </c>
      <c r="M85" s="16">
        <f t="shared" si="8"/>
        <v>0</v>
      </c>
      <c r="N85" s="16">
        <f t="shared" si="9"/>
        <v>-250606.83000000007</v>
      </c>
      <c r="O85" s="16">
        <f t="shared" si="10"/>
        <v>0</v>
      </c>
      <c r="P85" s="16">
        <f t="shared" si="11"/>
        <v>93.022348999164961</v>
      </c>
    </row>
    <row r="86" spans="1:16" ht="41.4" x14ac:dyDescent="0.3">
      <c r="A86" s="13">
        <v>0</v>
      </c>
      <c r="B86" s="12" t="s">
        <v>13</v>
      </c>
      <c r="C86" s="12" t="s">
        <v>157</v>
      </c>
      <c r="D86" s="14" t="s">
        <v>158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8400</v>
      </c>
      <c r="M86" s="16">
        <f t="shared" si="8"/>
        <v>0</v>
      </c>
      <c r="N86" s="16">
        <f t="shared" si="9"/>
        <v>8400</v>
      </c>
      <c r="O86" s="16">
        <f t="shared" si="10"/>
        <v>0</v>
      </c>
      <c r="P86" s="16">
        <f t="shared" si="11"/>
        <v>0</v>
      </c>
    </row>
    <row r="87" spans="1:16" ht="27.6" x14ac:dyDescent="0.3">
      <c r="A87" s="13">
        <v>0</v>
      </c>
      <c r="B87" s="12" t="s">
        <v>13</v>
      </c>
      <c r="C87" s="12" t="s">
        <v>159</v>
      </c>
      <c r="D87" s="14" t="s">
        <v>160</v>
      </c>
      <c r="E87" s="15">
        <v>0</v>
      </c>
      <c r="F87" s="15">
        <v>0</v>
      </c>
      <c r="G87" s="15">
        <v>0</v>
      </c>
      <c r="H87" s="15">
        <v>690</v>
      </c>
      <c r="I87" s="15">
        <v>0</v>
      </c>
      <c r="J87" s="15">
        <v>690</v>
      </c>
      <c r="K87" s="15">
        <v>0</v>
      </c>
      <c r="L87" s="15">
        <v>690</v>
      </c>
      <c r="M87" s="16">
        <f t="shared" si="8"/>
        <v>0</v>
      </c>
      <c r="N87" s="16">
        <f t="shared" si="9"/>
        <v>0</v>
      </c>
      <c r="O87" s="16">
        <f t="shared" si="10"/>
        <v>0</v>
      </c>
      <c r="P87" s="16">
        <f t="shared" si="11"/>
        <v>100</v>
      </c>
    </row>
    <row r="88" spans="1:16" x14ac:dyDescent="0.3">
      <c r="A88" s="13">
        <v>1</v>
      </c>
      <c r="B88" s="12" t="s">
        <v>13</v>
      </c>
      <c r="C88" s="12" t="s">
        <v>161</v>
      </c>
      <c r="D88" s="14" t="s">
        <v>162</v>
      </c>
      <c r="E88" s="15">
        <v>0</v>
      </c>
      <c r="F88" s="15">
        <v>402000</v>
      </c>
      <c r="G88" s="15">
        <v>0</v>
      </c>
      <c r="H88" s="15">
        <v>4955968.9399999995</v>
      </c>
      <c r="I88" s="15">
        <v>0</v>
      </c>
      <c r="J88" s="15">
        <v>4955968.9400000004</v>
      </c>
      <c r="K88" s="15">
        <v>0</v>
      </c>
      <c r="L88" s="15">
        <v>4955970.9400000004</v>
      </c>
      <c r="M88" s="16">
        <f t="shared" si="8"/>
        <v>0</v>
      </c>
      <c r="N88" s="16">
        <f t="shared" si="9"/>
        <v>2</v>
      </c>
      <c r="O88" s="16">
        <f t="shared" si="10"/>
        <v>0</v>
      </c>
      <c r="P88" s="16">
        <f t="shared" si="11"/>
        <v>100.00004035537802</v>
      </c>
    </row>
    <row r="89" spans="1:16" x14ac:dyDescent="0.3">
      <c r="A89" s="13">
        <v>0</v>
      </c>
      <c r="B89" s="12" t="s">
        <v>13</v>
      </c>
      <c r="C89" s="12" t="s">
        <v>163</v>
      </c>
      <c r="D89" s="14" t="s">
        <v>164</v>
      </c>
      <c r="E89" s="15">
        <v>0</v>
      </c>
      <c r="F89" s="15">
        <v>30000</v>
      </c>
      <c r="G89" s="15">
        <v>0</v>
      </c>
      <c r="H89" s="15">
        <v>4618536</v>
      </c>
      <c r="I89" s="15">
        <v>0</v>
      </c>
      <c r="J89" s="15">
        <v>4618536</v>
      </c>
      <c r="K89" s="15">
        <v>0</v>
      </c>
      <c r="L89" s="15">
        <v>4618538</v>
      </c>
      <c r="M89" s="16">
        <f t="shared" si="8"/>
        <v>0</v>
      </c>
      <c r="N89" s="16">
        <f t="shared" si="9"/>
        <v>2</v>
      </c>
      <c r="O89" s="16">
        <f t="shared" si="10"/>
        <v>0</v>
      </c>
      <c r="P89" s="16">
        <f t="shared" si="11"/>
        <v>100.00004330376552</v>
      </c>
    </row>
    <row r="90" spans="1:16" ht="69" x14ac:dyDescent="0.3">
      <c r="A90" s="13">
        <v>0</v>
      </c>
      <c r="B90" s="12" t="s">
        <v>13</v>
      </c>
      <c r="C90" s="12" t="s">
        <v>165</v>
      </c>
      <c r="D90" s="14" t="s">
        <v>166</v>
      </c>
      <c r="E90" s="15">
        <v>0</v>
      </c>
      <c r="F90" s="15">
        <v>372000</v>
      </c>
      <c r="G90" s="15">
        <v>0</v>
      </c>
      <c r="H90" s="15">
        <v>337432.93999999994</v>
      </c>
      <c r="I90" s="15">
        <v>0</v>
      </c>
      <c r="J90" s="15">
        <v>337432.94</v>
      </c>
      <c r="K90" s="15">
        <v>0</v>
      </c>
      <c r="L90" s="15">
        <v>337432.94</v>
      </c>
      <c r="M90" s="16">
        <f t="shared" si="8"/>
        <v>0</v>
      </c>
      <c r="N90" s="16">
        <f t="shared" si="9"/>
        <v>0</v>
      </c>
      <c r="O90" s="16">
        <f t="shared" si="10"/>
        <v>0</v>
      </c>
      <c r="P90" s="16">
        <f t="shared" si="11"/>
        <v>100</v>
      </c>
    </row>
    <row r="91" spans="1:16" x14ac:dyDescent="0.3">
      <c r="A91" s="13">
        <v>1</v>
      </c>
      <c r="B91" s="12" t="s">
        <v>13</v>
      </c>
      <c r="C91" s="12" t="s">
        <v>167</v>
      </c>
      <c r="D91" s="14" t="s">
        <v>168</v>
      </c>
      <c r="E91" s="15">
        <v>0</v>
      </c>
      <c r="F91" s="15">
        <v>0</v>
      </c>
      <c r="G91" s="15">
        <v>0</v>
      </c>
      <c r="H91" s="15">
        <v>199868</v>
      </c>
      <c r="I91" s="15">
        <v>0</v>
      </c>
      <c r="J91" s="15">
        <v>199868</v>
      </c>
      <c r="K91" s="15">
        <v>1000</v>
      </c>
      <c r="L91" s="15">
        <v>215714.69</v>
      </c>
      <c r="M91" s="16">
        <f t="shared" si="8"/>
        <v>1000</v>
      </c>
      <c r="N91" s="16">
        <f t="shared" si="9"/>
        <v>15846.690000000002</v>
      </c>
      <c r="O91" s="16">
        <f t="shared" si="10"/>
        <v>0</v>
      </c>
      <c r="P91" s="16">
        <f t="shared" si="11"/>
        <v>107.92857786138852</v>
      </c>
    </row>
    <row r="92" spans="1:16" x14ac:dyDescent="0.3">
      <c r="A92" s="13">
        <v>1</v>
      </c>
      <c r="B92" s="12" t="s">
        <v>13</v>
      </c>
      <c r="C92" s="12" t="s">
        <v>169</v>
      </c>
      <c r="D92" s="14" t="s">
        <v>170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1000</v>
      </c>
      <c r="L92" s="15">
        <v>0</v>
      </c>
      <c r="M92" s="16">
        <f t="shared" si="8"/>
        <v>1000</v>
      </c>
      <c r="N92" s="16">
        <f t="shared" si="9"/>
        <v>0</v>
      </c>
      <c r="O92" s="16">
        <f t="shared" si="10"/>
        <v>0</v>
      </c>
      <c r="P92" s="16">
        <f t="shared" si="11"/>
        <v>0</v>
      </c>
    </row>
    <row r="93" spans="1:16" ht="69" x14ac:dyDescent="0.3">
      <c r="A93" s="13">
        <v>1</v>
      </c>
      <c r="B93" s="12" t="s">
        <v>13</v>
      </c>
      <c r="C93" s="12" t="s">
        <v>171</v>
      </c>
      <c r="D93" s="14" t="s">
        <v>172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1000</v>
      </c>
      <c r="L93" s="15">
        <v>0</v>
      </c>
      <c r="M93" s="16">
        <f t="shared" si="8"/>
        <v>1000</v>
      </c>
      <c r="N93" s="16">
        <f t="shared" si="9"/>
        <v>0</v>
      </c>
      <c r="O93" s="16">
        <f t="shared" si="10"/>
        <v>0</v>
      </c>
      <c r="P93" s="16">
        <f t="shared" si="11"/>
        <v>0</v>
      </c>
    </row>
    <row r="94" spans="1:16" ht="55.2" x14ac:dyDescent="0.3">
      <c r="A94" s="13">
        <v>0</v>
      </c>
      <c r="B94" s="12" t="s">
        <v>13</v>
      </c>
      <c r="C94" s="12" t="s">
        <v>173</v>
      </c>
      <c r="D94" s="14" t="s">
        <v>174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1000</v>
      </c>
      <c r="L94" s="15">
        <v>0</v>
      </c>
      <c r="M94" s="16">
        <f t="shared" si="8"/>
        <v>1000</v>
      </c>
      <c r="N94" s="16">
        <f t="shared" si="9"/>
        <v>0</v>
      </c>
      <c r="O94" s="16">
        <f t="shared" si="10"/>
        <v>0</v>
      </c>
      <c r="P94" s="16">
        <f t="shared" si="11"/>
        <v>0</v>
      </c>
    </row>
    <row r="95" spans="1:16" x14ac:dyDescent="0.3">
      <c r="A95" s="13">
        <v>1</v>
      </c>
      <c r="B95" s="12" t="s">
        <v>13</v>
      </c>
      <c r="C95" s="12" t="s">
        <v>175</v>
      </c>
      <c r="D95" s="14" t="s">
        <v>176</v>
      </c>
      <c r="E95" s="15">
        <v>0</v>
      </c>
      <c r="F95" s="15">
        <v>0</v>
      </c>
      <c r="G95" s="15">
        <v>0</v>
      </c>
      <c r="H95" s="15">
        <v>199868</v>
      </c>
      <c r="I95" s="15">
        <v>0</v>
      </c>
      <c r="J95" s="15">
        <v>199868</v>
      </c>
      <c r="K95" s="15">
        <v>0</v>
      </c>
      <c r="L95" s="15">
        <v>215714.69</v>
      </c>
      <c r="M95" s="16">
        <f t="shared" si="8"/>
        <v>0</v>
      </c>
      <c r="N95" s="16">
        <f t="shared" si="9"/>
        <v>15846.690000000002</v>
      </c>
      <c r="O95" s="16">
        <f t="shared" si="10"/>
        <v>0</v>
      </c>
      <c r="P95" s="16">
        <f t="shared" si="11"/>
        <v>107.92857786138852</v>
      </c>
    </row>
    <row r="96" spans="1:16" x14ac:dyDescent="0.3">
      <c r="A96" s="13">
        <v>1</v>
      </c>
      <c r="B96" s="12" t="s">
        <v>13</v>
      </c>
      <c r="C96" s="12" t="s">
        <v>177</v>
      </c>
      <c r="D96" s="14" t="s">
        <v>178</v>
      </c>
      <c r="E96" s="15">
        <v>0</v>
      </c>
      <c r="F96" s="15">
        <v>0</v>
      </c>
      <c r="G96" s="15">
        <v>0</v>
      </c>
      <c r="H96" s="15">
        <v>199868</v>
      </c>
      <c r="I96" s="15">
        <v>0</v>
      </c>
      <c r="J96" s="15">
        <v>199868</v>
      </c>
      <c r="K96" s="15">
        <v>0</v>
      </c>
      <c r="L96" s="15">
        <v>215714.69</v>
      </c>
      <c r="M96" s="16">
        <f t="shared" si="8"/>
        <v>0</v>
      </c>
      <c r="N96" s="16">
        <f t="shared" si="9"/>
        <v>15846.690000000002</v>
      </c>
      <c r="O96" s="16">
        <f t="shared" si="10"/>
        <v>0</v>
      </c>
      <c r="P96" s="16">
        <f t="shared" si="11"/>
        <v>107.92857786138852</v>
      </c>
    </row>
    <row r="97" spans="1:16" ht="69" x14ac:dyDescent="0.3">
      <c r="A97" s="13">
        <v>0</v>
      </c>
      <c r="B97" s="12" t="s">
        <v>13</v>
      </c>
      <c r="C97" s="12" t="s">
        <v>179</v>
      </c>
      <c r="D97" s="14" t="s">
        <v>180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15846</v>
      </c>
      <c r="M97" s="16">
        <f t="shared" si="8"/>
        <v>0</v>
      </c>
      <c r="N97" s="16">
        <f t="shared" si="9"/>
        <v>15846</v>
      </c>
      <c r="O97" s="16">
        <f t="shared" si="10"/>
        <v>0</v>
      </c>
      <c r="P97" s="16">
        <f t="shared" si="11"/>
        <v>0</v>
      </c>
    </row>
    <row r="98" spans="1:16" ht="55.2" x14ac:dyDescent="0.3">
      <c r="A98" s="13">
        <v>0</v>
      </c>
      <c r="B98" s="12" t="s">
        <v>13</v>
      </c>
      <c r="C98" s="12" t="s">
        <v>181</v>
      </c>
      <c r="D98" s="14" t="s">
        <v>182</v>
      </c>
      <c r="E98" s="15">
        <v>0</v>
      </c>
      <c r="F98" s="15">
        <v>0</v>
      </c>
      <c r="G98" s="15">
        <v>0</v>
      </c>
      <c r="H98" s="15">
        <v>199868</v>
      </c>
      <c r="I98" s="15">
        <v>0</v>
      </c>
      <c r="J98" s="15">
        <v>199868</v>
      </c>
      <c r="K98" s="15">
        <v>0</v>
      </c>
      <c r="L98" s="15">
        <v>199868.69</v>
      </c>
      <c r="M98" s="16">
        <f t="shared" si="8"/>
        <v>0</v>
      </c>
      <c r="N98" s="16">
        <f t="shared" si="9"/>
        <v>0.69000000000232831</v>
      </c>
      <c r="O98" s="16">
        <f t="shared" si="10"/>
        <v>0</v>
      </c>
      <c r="P98" s="16">
        <f t="shared" si="11"/>
        <v>100.00034522785037</v>
      </c>
    </row>
    <row r="99" spans="1:16" x14ac:dyDescent="0.3">
      <c r="A99" s="13">
        <v>1</v>
      </c>
      <c r="B99" s="12" t="s">
        <v>13</v>
      </c>
      <c r="C99" s="12" t="s">
        <v>183</v>
      </c>
      <c r="D99" s="14" t="s">
        <v>184</v>
      </c>
      <c r="E99" s="15">
        <v>72959896</v>
      </c>
      <c r="F99" s="15">
        <v>0</v>
      </c>
      <c r="G99" s="15">
        <v>105637299</v>
      </c>
      <c r="H99" s="15">
        <v>134700</v>
      </c>
      <c r="I99" s="15">
        <v>105637299</v>
      </c>
      <c r="J99" s="15">
        <v>134700</v>
      </c>
      <c r="K99" s="15">
        <v>104514149.34999999</v>
      </c>
      <c r="L99" s="15">
        <v>134608.66999999998</v>
      </c>
      <c r="M99" s="16">
        <f t="shared" si="8"/>
        <v>-1123149.650000006</v>
      </c>
      <c r="N99" s="16">
        <f t="shared" si="9"/>
        <v>-91.330000000016298</v>
      </c>
      <c r="O99" s="16">
        <f t="shared" si="10"/>
        <v>98.936786854044797</v>
      </c>
      <c r="P99" s="16">
        <f t="shared" si="11"/>
        <v>99.9321974758723</v>
      </c>
    </row>
    <row r="100" spans="1:16" x14ac:dyDescent="0.3">
      <c r="A100" s="13">
        <v>1</v>
      </c>
      <c r="B100" s="12" t="s">
        <v>13</v>
      </c>
      <c r="C100" s="12" t="s">
        <v>185</v>
      </c>
      <c r="D100" s="14" t="s">
        <v>186</v>
      </c>
      <c r="E100" s="15">
        <v>72959896</v>
      </c>
      <c r="F100" s="15">
        <v>0</v>
      </c>
      <c r="G100" s="15">
        <v>105637299</v>
      </c>
      <c r="H100" s="15">
        <v>134700</v>
      </c>
      <c r="I100" s="15">
        <v>105637299</v>
      </c>
      <c r="J100" s="15">
        <v>134700</v>
      </c>
      <c r="K100" s="15">
        <v>104514149.34999999</v>
      </c>
      <c r="L100" s="15">
        <v>134608.66999999998</v>
      </c>
      <c r="M100" s="16">
        <f t="shared" si="8"/>
        <v>-1123149.650000006</v>
      </c>
      <c r="N100" s="16">
        <f t="shared" si="9"/>
        <v>-91.330000000016298</v>
      </c>
      <c r="O100" s="16">
        <f t="shared" si="10"/>
        <v>98.936786854044797</v>
      </c>
      <c r="P100" s="16">
        <f t="shared" si="11"/>
        <v>99.9321974758723</v>
      </c>
    </row>
    <row r="101" spans="1:16" x14ac:dyDescent="0.3">
      <c r="A101" s="13">
        <v>1</v>
      </c>
      <c r="B101" s="12" t="s">
        <v>13</v>
      </c>
      <c r="C101" s="12" t="s">
        <v>187</v>
      </c>
      <c r="D101" s="14" t="s">
        <v>188</v>
      </c>
      <c r="E101" s="15">
        <v>22431900</v>
      </c>
      <c r="F101" s="15">
        <v>0</v>
      </c>
      <c r="G101" s="15">
        <v>22431900</v>
      </c>
      <c r="H101" s="15">
        <v>0</v>
      </c>
      <c r="I101" s="15">
        <v>22431900</v>
      </c>
      <c r="J101" s="15">
        <v>0</v>
      </c>
      <c r="K101" s="15">
        <v>22431900</v>
      </c>
      <c r="L101" s="15">
        <v>0</v>
      </c>
      <c r="M101" s="16">
        <f t="shared" si="8"/>
        <v>0</v>
      </c>
      <c r="N101" s="16">
        <f t="shared" si="9"/>
        <v>0</v>
      </c>
      <c r="O101" s="16">
        <f t="shared" si="10"/>
        <v>100</v>
      </c>
      <c r="P101" s="16">
        <f t="shared" si="11"/>
        <v>0</v>
      </c>
    </row>
    <row r="102" spans="1:16" x14ac:dyDescent="0.3">
      <c r="A102" s="13">
        <v>0</v>
      </c>
      <c r="B102" s="12" t="s">
        <v>13</v>
      </c>
      <c r="C102" s="12" t="s">
        <v>189</v>
      </c>
      <c r="D102" s="14" t="s">
        <v>190</v>
      </c>
      <c r="E102" s="15">
        <v>22431900</v>
      </c>
      <c r="F102" s="15">
        <v>0</v>
      </c>
      <c r="G102" s="15">
        <v>22431900</v>
      </c>
      <c r="H102" s="15">
        <v>0</v>
      </c>
      <c r="I102" s="15">
        <v>22431900</v>
      </c>
      <c r="J102" s="15">
        <v>0</v>
      </c>
      <c r="K102" s="15">
        <v>22431900</v>
      </c>
      <c r="L102" s="15">
        <v>0</v>
      </c>
      <c r="M102" s="16">
        <f t="shared" si="8"/>
        <v>0</v>
      </c>
      <c r="N102" s="16">
        <f t="shared" si="9"/>
        <v>0</v>
      </c>
      <c r="O102" s="16">
        <f t="shared" si="10"/>
        <v>100</v>
      </c>
      <c r="P102" s="16">
        <f t="shared" si="11"/>
        <v>0</v>
      </c>
    </row>
    <row r="103" spans="1:16" x14ac:dyDescent="0.3">
      <c r="A103" s="13">
        <v>1</v>
      </c>
      <c r="B103" s="12" t="s">
        <v>13</v>
      </c>
      <c r="C103" s="12" t="s">
        <v>191</v>
      </c>
      <c r="D103" s="14" t="s">
        <v>192</v>
      </c>
      <c r="E103" s="15">
        <v>46340000</v>
      </c>
      <c r="F103" s="15">
        <v>0</v>
      </c>
      <c r="G103" s="15">
        <v>73689000</v>
      </c>
      <c r="H103" s="15">
        <v>134700</v>
      </c>
      <c r="I103" s="15">
        <v>73689000</v>
      </c>
      <c r="J103" s="15">
        <v>134700</v>
      </c>
      <c r="K103" s="15">
        <v>73098584.189999998</v>
      </c>
      <c r="L103" s="15">
        <v>134608.66999999998</v>
      </c>
      <c r="M103" s="16">
        <f t="shared" si="8"/>
        <v>-590415.81000000238</v>
      </c>
      <c r="N103" s="16">
        <f t="shared" si="9"/>
        <v>-91.330000000016298</v>
      </c>
      <c r="O103" s="16">
        <f t="shared" si="10"/>
        <v>99.198773480438049</v>
      </c>
      <c r="P103" s="16">
        <f t="shared" si="11"/>
        <v>99.9321974758723</v>
      </c>
    </row>
    <row r="104" spans="1:16" ht="41.4" x14ac:dyDescent="0.3">
      <c r="A104" s="13">
        <v>0</v>
      </c>
      <c r="B104" s="12" t="s">
        <v>13</v>
      </c>
      <c r="C104" s="12" t="s">
        <v>193</v>
      </c>
      <c r="D104" s="14" t="s">
        <v>194</v>
      </c>
      <c r="E104" s="15">
        <v>0</v>
      </c>
      <c r="F104" s="15">
        <v>0</v>
      </c>
      <c r="G104" s="15">
        <v>1885000</v>
      </c>
      <c r="H104" s="15">
        <v>0</v>
      </c>
      <c r="I104" s="15">
        <v>1885000</v>
      </c>
      <c r="J104" s="15">
        <v>0</v>
      </c>
      <c r="K104" s="15">
        <v>1511366.67</v>
      </c>
      <c r="L104" s="15">
        <v>0</v>
      </c>
      <c r="M104" s="16">
        <f t="shared" si="8"/>
        <v>-373633.33000000007</v>
      </c>
      <c r="N104" s="16">
        <f t="shared" si="9"/>
        <v>0</v>
      </c>
      <c r="O104" s="16">
        <f t="shared" si="10"/>
        <v>80.178603183023867</v>
      </c>
      <c r="P104" s="16">
        <f t="shared" si="11"/>
        <v>0</v>
      </c>
    </row>
    <row r="105" spans="1:16" ht="27.6" x14ac:dyDescent="0.3">
      <c r="A105" s="13">
        <v>0</v>
      </c>
      <c r="B105" s="12" t="s">
        <v>13</v>
      </c>
      <c r="C105" s="12" t="s">
        <v>195</v>
      </c>
      <c r="D105" s="14" t="s">
        <v>196</v>
      </c>
      <c r="E105" s="15">
        <v>42017200</v>
      </c>
      <c r="F105" s="15">
        <v>0</v>
      </c>
      <c r="G105" s="15">
        <v>62978300</v>
      </c>
      <c r="H105" s="15">
        <v>79100</v>
      </c>
      <c r="I105" s="15">
        <v>62978300</v>
      </c>
      <c r="J105" s="15">
        <v>79100</v>
      </c>
      <c r="K105" s="15">
        <v>62978300</v>
      </c>
      <c r="L105" s="15">
        <v>79100</v>
      </c>
      <c r="M105" s="16">
        <f t="shared" si="8"/>
        <v>0</v>
      </c>
      <c r="N105" s="16">
        <f t="shared" si="9"/>
        <v>0</v>
      </c>
      <c r="O105" s="16">
        <f t="shared" si="10"/>
        <v>100</v>
      </c>
      <c r="P105" s="16">
        <f t="shared" si="11"/>
        <v>100</v>
      </c>
    </row>
    <row r="106" spans="1:16" ht="41.4" x14ac:dyDescent="0.3">
      <c r="A106" s="13">
        <v>0</v>
      </c>
      <c r="B106" s="12" t="s">
        <v>13</v>
      </c>
      <c r="C106" s="12" t="s">
        <v>197</v>
      </c>
      <c r="D106" s="14" t="s">
        <v>198</v>
      </c>
      <c r="E106" s="15">
        <v>187500</v>
      </c>
      <c r="F106" s="15">
        <v>0</v>
      </c>
      <c r="G106" s="15">
        <v>187500</v>
      </c>
      <c r="H106" s="15">
        <v>55600</v>
      </c>
      <c r="I106" s="15">
        <v>187500</v>
      </c>
      <c r="J106" s="15">
        <v>55600</v>
      </c>
      <c r="K106" s="15">
        <v>187500</v>
      </c>
      <c r="L106" s="15">
        <v>55508.67</v>
      </c>
      <c r="M106" s="16">
        <f t="shared" si="8"/>
        <v>0</v>
      </c>
      <c r="N106" s="16">
        <f t="shared" si="9"/>
        <v>-91.330000000001746</v>
      </c>
      <c r="O106" s="16">
        <f t="shared" si="10"/>
        <v>100</v>
      </c>
      <c r="P106" s="16">
        <f t="shared" si="11"/>
        <v>99.835737410071928</v>
      </c>
    </row>
    <row r="107" spans="1:16" ht="55.2" x14ac:dyDescent="0.3">
      <c r="A107" s="13">
        <v>0</v>
      </c>
      <c r="B107" s="12" t="s">
        <v>13</v>
      </c>
      <c r="C107" s="12" t="s">
        <v>199</v>
      </c>
      <c r="D107" s="14" t="s">
        <v>200</v>
      </c>
      <c r="E107" s="15">
        <v>1014400</v>
      </c>
      <c r="F107" s="15">
        <v>0</v>
      </c>
      <c r="G107" s="15">
        <v>1014400</v>
      </c>
      <c r="H107" s="15">
        <v>0</v>
      </c>
      <c r="I107" s="15">
        <v>1014400</v>
      </c>
      <c r="J107" s="15">
        <v>0</v>
      </c>
      <c r="K107" s="15">
        <v>956582</v>
      </c>
      <c r="L107" s="15">
        <v>0</v>
      </c>
      <c r="M107" s="16">
        <f t="shared" si="8"/>
        <v>-57818</v>
      </c>
      <c r="N107" s="16">
        <f t="shared" si="9"/>
        <v>0</v>
      </c>
      <c r="O107" s="16">
        <f t="shared" si="10"/>
        <v>94.300276025236599</v>
      </c>
      <c r="P107" s="16">
        <f t="shared" si="11"/>
        <v>0</v>
      </c>
    </row>
    <row r="108" spans="1:16" ht="41.4" x14ac:dyDescent="0.3">
      <c r="A108" s="13">
        <v>0</v>
      </c>
      <c r="B108" s="12" t="s">
        <v>13</v>
      </c>
      <c r="C108" s="12" t="s">
        <v>201</v>
      </c>
      <c r="D108" s="14" t="s">
        <v>202</v>
      </c>
      <c r="E108" s="15">
        <v>3120900</v>
      </c>
      <c r="F108" s="15">
        <v>0</v>
      </c>
      <c r="G108" s="15">
        <v>7623800</v>
      </c>
      <c r="H108" s="15">
        <v>0</v>
      </c>
      <c r="I108" s="15">
        <v>7623800</v>
      </c>
      <c r="J108" s="15">
        <v>0</v>
      </c>
      <c r="K108" s="15">
        <v>7464835.5199999996</v>
      </c>
      <c r="L108" s="15">
        <v>0</v>
      </c>
      <c r="M108" s="16">
        <f t="shared" si="8"/>
        <v>-158964.48000000045</v>
      </c>
      <c r="N108" s="16">
        <f t="shared" si="9"/>
        <v>0</v>
      </c>
      <c r="O108" s="16">
        <f t="shared" si="10"/>
        <v>97.914891786248319</v>
      </c>
      <c r="P108" s="16">
        <f t="shared" si="11"/>
        <v>0</v>
      </c>
    </row>
    <row r="109" spans="1:16" ht="27.6" x14ac:dyDescent="0.3">
      <c r="A109" s="13">
        <v>1</v>
      </c>
      <c r="B109" s="12" t="s">
        <v>13</v>
      </c>
      <c r="C109" s="12" t="s">
        <v>203</v>
      </c>
      <c r="D109" s="14" t="s">
        <v>204</v>
      </c>
      <c r="E109" s="15">
        <v>4187996</v>
      </c>
      <c r="F109" s="15">
        <v>0</v>
      </c>
      <c r="G109" s="15">
        <v>9516399</v>
      </c>
      <c r="H109" s="15">
        <v>0</v>
      </c>
      <c r="I109" s="15">
        <v>9516399</v>
      </c>
      <c r="J109" s="15">
        <v>0</v>
      </c>
      <c r="K109" s="15">
        <v>8983665.1600000001</v>
      </c>
      <c r="L109" s="15">
        <v>0</v>
      </c>
      <c r="M109" s="16">
        <f t="shared" ref="M109:M116" si="12">K109-I109</f>
        <v>-532733.83999999985</v>
      </c>
      <c r="N109" s="16">
        <f t="shared" ref="N109:N116" si="13">L109-J109</f>
        <v>0</v>
      </c>
      <c r="O109" s="16">
        <f t="shared" ref="O109:O116" si="14">IF(I109=0,0,K109/I109*100)</f>
        <v>94.401938800590429</v>
      </c>
      <c r="P109" s="16">
        <f t="shared" ref="P109:P116" si="15">IF(J109=0,0,L109/J109*100)</f>
        <v>0</v>
      </c>
    </row>
    <row r="110" spans="1:16" ht="69" x14ac:dyDescent="0.3">
      <c r="A110" s="13">
        <v>0</v>
      </c>
      <c r="B110" s="12" t="s">
        <v>13</v>
      </c>
      <c r="C110" s="12" t="s">
        <v>205</v>
      </c>
      <c r="D110" s="14" t="s">
        <v>206</v>
      </c>
      <c r="E110" s="15">
        <v>0</v>
      </c>
      <c r="F110" s="15">
        <v>0</v>
      </c>
      <c r="G110" s="15">
        <v>3000000</v>
      </c>
      <c r="H110" s="15">
        <v>0</v>
      </c>
      <c r="I110" s="15">
        <v>3000000</v>
      </c>
      <c r="J110" s="15">
        <v>0</v>
      </c>
      <c r="K110" s="15">
        <v>3000000</v>
      </c>
      <c r="L110" s="15">
        <v>0</v>
      </c>
      <c r="M110" s="16">
        <f t="shared" si="12"/>
        <v>0</v>
      </c>
      <c r="N110" s="16">
        <f t="shared" si="13"/>
        <v>0</v>
      </c>
      <c r="O110" s="16">
        <f t="shared" si="14"/>
        <v>100</v>
      </c>
      <c r="P110" s="16">
        <f t="shared" si="15"/>
        <v>0</v>
      </c>
    </row>
    <row r="111" spans="1:16" ht="27.6" x14ac:dyDescent="0.3">
      <c r="A111" s="13">
        <v>0</v>
      </c>
      <c r="B111" s="12" t="s">
        <v>13</v>
      </c>
      <c r="C111" s="12" t="s">
        <v>207</v>
      </c>
      <c r="D111" s="14" t="s">
        <v>208</v>
      </c>
      <c r="E111" s="15">
        <v>1650000</v>
      </c>
      <c r="F111" s="15">
        <v>0</v>
      </c>
      <c r="G111" s="15">
        <v>2475000</v>
      </c>
      <c r="H111" s="15">
        <v>0</v>
      </c>
      <c r="I111" s="15">
        <v>2475000</v>
      </c>
      <c r="J111" s="15">
        <v>0</v>
      </c>
      <c r="K111" s="15">
        <v>2149444.62</v>
      </c>
      <c r="L111" s="15">
        <v>0</v>
      </c>
      <c r="M111" s="16">
        <f t="shared" si="12"/>
        <v>-325555.37999999989</v>
      </c>
      <c r="N111" s="16">
        <f t="shared" si="13"/>
        <v>0</v>
      </c>
      <c r="O111" s="16">
        <f t="shared" si="14"/>
        <v>86.846247272727268</v>
      </c>
      <c r="P111" s="16">
        <f t="shared" si="15"/>
        <v>0</v>
      </c>
    </row>
    <row r="112" spans="1:16" x14ac:dyDescent="0.3">
      <c r="A112" s="13">
        <v>0</v>
      </c>
      <c r="B112" s="12" t="s">
        <v>13</v>
      </c>
      <c r="C112" s="12" t="s">
        <v>209</v>
      </c>
      <c r="D112" s="14" t="s">
        <v>210</v>
      </c>
      <c r="E112" s="15">
        <v>2537996</v>
      </c>
      <c r="F112" s="15">
        <v>0</v>
      </c>
      <c r="G112" s="15">
        <v>2916748</v>
      </c>
      <c r="H112" s="15">
        <v>0</v>
      </c>
      <c r="I112" s="15">
        <v>2916748</v>
      </c>
      <c r="J112" s="15">
        <v>0</v>
      </c>
      <c r="K112" s="15">
        <v>2898630</v>
      </c>
      <c r="L112" s="15">
        <v>0</v>
      </c>
      <c r="M112" s="16">
        <f t="shared" si="12"/>
        <v>-18118</v>
      </c>
      <c r="N112" s="16">
        <f t="shared" si="13"/>
        <v>0</v>
      </c>
      <c r="O112" s="16">
        <f t="shared" si="14"/>
        <v>99.378828750375419</v>
      </c>
      <c r="P112" s="16">
        <f t="shared" si="15"/>
        <v>0</v>
      </c>
    </row>
    <row r="113" spans="1:16" ht="69" x14ac:dyDescent="0.3">
      <c r="A113" s="13">
        <v>0</v>
      </c>
      <c r="B113" s="12" t="s">
        <v>13</v>
      </c>
      <c r="C113" s="12" t="s">
        <v>211</v>
      </c>
      <c r="D113" s="14" t="s">
        <v>212</v>
      </c>
      <c r="E113" s="15">
        <v>0</v>
      </c>
      <c r="F113" s="15">
        <v>0</v>
      </c>
      <c r="G113" s="15">
        <v>648622</v>
      </c>
      <c r="H113" s="15">
        <v>0</v>
      </c>
      <c r="I113" s="15">
        <v>648622</v>
      </c>
      <c r="J113" s="15">
        <v>0</v>
      </c>
      <c r="K113" s="15">
        <v>648603.56999999995</v>
      </c>
      <c r="L113" s="15">
        <v>0</v>
      </c>
      <c r="M113" s="16">
        <f t="shared" si="12"/>
        <v>-18.430000000051223</v>
      </c>
      <c r="N113" s="16">
        <f t="shared" si="13"/>
        <v>0</v>
      </c>
      <c r="O113" s="16">
        <f t="shared" si="14"/>
        <v>99.997158591598804</v>
      </c>
      <c r="P113" s="16">
        <f t="shared" si="15"/>
        <v>0</v>
      </c>
    </row>
    <row r="114" spans="1:16" ht="69" x14ac:dyDescent="0.3">
      <c r="A114" s="13">
        <v>0</v>
      </c>
      <c r="B114" s="12" t="s">
        <v>13</v>
      </c>
      <c r="C114" s="12" t="s">
        <v>213</v>
      </c>
      <c r="D114" s="14" t="s">
        <v>214</v>
      </c>
      <c r="E114" s="15">
        <v>0</v>
      </c>
      <c r="F114" s="15">
        <v>0</v>
      </c>
      <c r="G114" s="15">
        <v>476029</v>
      </c>
      <c r="H114" s="15">
        <v>0</v>
      </c>
      <c r="I114" s="15">
        <v>476029</v>
      </c>
      <c r="J114" s="15">
        <v>0</v>
      </c>
      <c r="K114" s="15">
        <v>286986.96999999997</v>
      </c>
      <c r="L114" s="15">
        <v>0</v>
      </c>
      <c r="M114" s="16">
        <f t="shared" si="12"/>
        <v>-189042.03000000003</v>
      </c>
      <c r="N114" s="16">
        <f t="shared" si="13"/>
        <v>0</v>
      </c>
      <c r="O114" s="16">
        <f t="shared" si="14"/>
        <v>60.287707261532375</v>
      </c>
      <c r="P114" s="16">
        <f t="shared" si="15"/>
        <v>0</v>
      </c>
    </row>
    <row r="115" spans="1:16" x14ac:dyDescent="0.3">
      <c r="A115" s="13">
        <v>1</v>
      </c>
      <c r="B115" s="12"/>
      <c r="C115" s="12" t="s">
        <v>215</v>
      </c>
      <c r="D115" s="14" t="s">
        <v>216</v>
      </c>
      <c r="E115" s="15">
        <v>119618950</v>
      </c>
      <c r="F115" s="15">
        <v>4609750</v>
      </c>
      <c r="G115" s="15">
        <v>129646453</v>
      </c>
      <c r="H115" s="15">
        <v>8809491.3499999996</v>
      </c>
      <c r="I115" s="15">
        <v>129646453</v>
      </c>
      <c r="J115" s="15">
        <v>8809491.3499999996</v>
      </c>
      <c r="K115" s="15">
        <v>130711009.63999999</v>
      </c>
      <c r="L115" s="15">
        <v>8696895.7299999986</v>
      </c>
      <c r="M115" s="16">
        <f t="shared" si="12"/>
        <v>1064556.6399999857</v>
      </c>
      <c r="N115" s="16">
        <f t="shared" si="13"/>
        <v>-112595.62000000104</v>
      </c>
      <c r="O115" s="16">
        <f t="shared" si="14"/>
        <v>100.82112284244289</v>
      </c>
      <c r="P115" s="16">
        <f t="shared" si="15"/>
        <v>98.721882847413184</v>
      </c>
    </row>
    <row r="116" spans="1:16" x14ac:dyDescent="0.3">
      <c r="A116" s="13">
        <v>1</v>
      </c>
      <c r="B116" s="12"/>
      <c r="C116" s="12" t="s">
        <v>215</v>
      </c>
      <c r="D116" s="14" t="s">
        <v>217</v>
      </c>
      <c r="E116" s="15">
        <v>192578846</v>
      </c>
      <c r="F116" s="15">
        <v>4609750</v>
      </c>
      <c r="G116" s="15">
        <v>235283752</v>
      </c>
      <c r="H116" s="15">
        <v>8944191.3499999996</v>
      </c>
      <c r="I116" s="15">
        <v>235283752</v>
      </c>
      <c r="J116" s="15">
        <v>8944191.3499999996</v>
      </c>
      <c r="K116" s="15">
        <v>235225158.98999998</v>
      </c>
      <c r="L116" s="15">
        <v>8831504.3999999985</v>
      </c>
      <c r="M116" s="16">
        <f t="shared" si="12"/>
        <v>-58593.010000020266</v>
      </c>
      <c r="N116" s="16">
        <f t="shared" si="13"/>
        <v>-112686.95000000112</v>
      </c>
      <c r="O116" s="16">
        <f t="shared" si="14"/>
        <v>99.975096873667667</v>
      </c>
      <c r="P116" s="16">
        <f t="shared" si="15"/>
        <v>98.74011025043643</v>
      </c>
    </row>
    <row r="118" spans="1:16" ht="15.6" x14ac:dyDescent="0.3">
      <c r="D118" s="21" t="s">
        <v>223</v>
      </c>
      <c r="E118" s="22"/>
      <c r="F118" s="22"/>
      <c r="G118" s="22" t="s">
        <v>220</v>
      </c>
      <c r="H118" s="22" t="s">
        <v>224</v>
      </c>
    </row>
  </sheetData>
  <mergeCells count="14">
    <mergeCell ref="N2:P2"/>
    <mergeCell ref="N3:P3"/>
    <mergeCell ref="N4:P4"/>
    <mergeCell ref="O10:P10"/>
    <mergeCell ref="B6:P6"/>
    <mergeCell ref="B8:P8"/>
    <mergeCell ref="B10:B11"/>
    <mergeCell ref="C10:C11"/>
    <mergeCell ref="D10:D11"/>
    <mergeCell ref="E10:F10"/>
    <mergeCell ref="G10:H10"/>
    <mergeCell ref="I10:J10"/>
    <mergeCell ref="K10:L10"/>
    <mergeCell ref="M10:N10"/>
  </mergeCells>
  <conditionalFormatting sqref="B13:B116">
    <cfRule type="expression" dxfId="14" priority="1" stopIfTrue="1">
      <formula>A13=1</formula>
    </cfRule>
  </conditionalFormatting>
  <conditionalFormatting sqref="C13:C116">
    <cfRule type="expression" dxfId="13" priority="2" stopIfTrue="1">
      <formula>A13=1</formula>
    </cfRule>
  </conditionalFormatting>
  <conditionalFormatting sqref="D13:D116">
    <cfRule type="expression" dxfId="12" priority="3" stopIfTrue="1">
      <formula>A13=1</formula>
    </cfRule>
  </conditionalFormatting>
  <conditionalFormatting sqref="E13:E116">
    <cfRule type="expression" dxfId="11" priority="4" stopIfTrue="1">
      <formula>A13=1</formula>
    </cfRule>
  </conditionalFormatting>
  <conditionalFormatting sqref="F13:F116">
    <cfRule type="expression" dxfId="10" priority="5" stopIfTrue="1">
      <formula>A13=1</formula>
    </cfRule>
  </conditionalFormatting>
  <conditionalFormatting sqref="G13:G116">
    <cfRule type="expression" dxfId="9" priority="6" stopIfTrue="1">
      <formula>A13=1</formula>
    </cfRule>
  </conditionalFormatting>
  <conditionalFormatting sqref="H13:H116">
    <cfRule type="expression" dxfId="8" priority="7" stopIfTrue="1">
      <formula>A13=1</formula>
    </cfRule>
  </conditionalFormatting>
  <conditionalFormatting sqref="I13:I116">
    <cfRule type="expression" dxfId="7" priority="8" stopIfTrue="1">
      <formula>A13=1</formula>
    </cfRule>
  </conditionalFormatting>
  <conditionalFormatting sqref="J13:J116">
    <cfRule type="expression" dxfId="6" priority="9" stopIfTrue="1">
      <formula>A13=1</formula>
    </cfRule>
  </conditionalFormatting>
  <conditionalFormatting sqref="K13:K116">
    <cfRule type="expression" dxfId="5" priority="10" stopIfTrue="1">
      <formula>A13=1</formula>
    </cfRule>
  </conditionalFormatting>
  <conditionalFormatting sqref="L13:L116">
    <cfRule type="expression" dxfId="4" priority="11" stopIfTrue="1">
      <formula>A13=1</formula>
    </cfRule>
  </conditionalFormatting>
  <conditionalFormatting sqref="M13:M116">
    <cfRule type="expression" dxfId="3" priority="12" stopIfTrue="1">
      <formula>A13=1</formula>
    </cfRule>
  </conditionalFormatting>
  <conditionalFormatting sqref="N13:N116">
    <cfRule type="expression" dxfId="2" priority="13" stopIfTrue="1">
      <formula>A13=1</formula>
    </cfRule>
  </conditionalFormatting>
  <conditionalFormatting sqref="O13:O116">
    <cfRule type="expression" dxfId="1" priority="14" stopIfTrue="1">
      <formula>A13=1</formula>
    </cfRule>
  </conditionalFormatting>
  <conditionalFormatting sqref="P13:P116">
    <cfRule type="expression" dxfId="0" priority="15" stopIfTrue="1">
      <formula>A13=1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2026-02-10T07:55:59Z</cp:lastPrinted>
  <dcterms:created xsi:type="dcterms:W3CDTF">2026-02-10T07:43:25Z</dcterms:created>
  <dcterms:modified xsi:type="dcterms:W3CDTF">2026-02-24T10:17:46Z</dcterms:modified>
</cp:coreProperties>
</file>