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5) Сесія 17.04.2026р\Виконання за І квартал 2026р\"/>
    </mc:Choice>
  </mc:AlternateContent>
  <xr:revisionPtr revIDLastSave="0" documentId="13_ncr:1_{098DAB83-02D2-4657-BE6A-44C1F35AC9DD}" xr6:coauthVersionLast="47" xr6:coauthVersionMax="47" xr10:uidLastSave="{00000000-0000-0000-0000-000000000000}"/>
  <bookViews>
    <workbookView xWindow="-108" yWindow="-108" windowWidth="23256" windowHeight="12456" xr2:uid="{F3CF8053-0074-45D2-A1C0-F19E586871BE}"/>
  </bookViews>
  <sheets>
    <sheet name="Аркуш1" sheetId="1" r:id="rId1"/>
  </sheets>
  <definedNames>
    <definedName name="_xlnm.Print_Titles" localSheetId="0">Аркуш1!$10:$12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3" i="1" l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</calcChain>
</file>

<file path=xl/sharedStrings.xml><?xml version="1.0" encoding="utf-8"?>
<sst xmlns="http://schemas.openxmlformats.org/spreadsheetml/2006/main" count="314" uniqueCount="207">
  <si>
    <t>грн.</t>
  </si>
  <si>
    <t>КМБ</t>
  </si>
  <si>
    <t>ККД</t>
  </si>
  <si>
    <t>Доходи</t>
  </si>
  <si>
    <t>Поч.річн. план</t>
  </si>
  <si>
    <t>Уточн.річн. план</t>
  </si>
  <si>
    <t>Уточ.пл. за період</t>
  </si>
  <si>
    <t>Факт</t>
  </si>
  <si>
    <t>+/-</t>
  </si>
  <si>
    <t>% викон.</t>
  </si>
  <si>
    <t>Загальний фонд</t>
  </si>
  <si>
    <t>Спеціальний фонд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</si>
  <si>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</si>
  <si>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</si>
  <si>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</si>
  <si>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</si>
  <si>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</si>
  <si>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</si>
  <si>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</si>
  <si>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</si>
  <si>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</si>
  <si>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</si>
  <si>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</si>
  <si>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</si>
  <si>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</si>
  <si>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</si>
  <si>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</si>
  <si>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</si>
  <si>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</si>
  <si>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</si>
  <si>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</si>
  <si>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</si>
  <si>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</si>
  <si>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</si>
  <si>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</si>
  <si>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</si>
  <si>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</si>
  <si>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</si>
  <si>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</si>
  <si>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</si>
  <si>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</si>
  <si>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</si>
  <si>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</si>
  <si>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</si>
  <si>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</si>
  <si>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</si>
  <si>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</si>
  <si>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</si>
  <si>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</si>
  <si>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</si>
  <si>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</si>
  <si>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</si>
  <si>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</si>
  <si>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</si>
  <si>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</si>
  <si>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</si>
  <si>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</si>
  <si>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</si>
  <si>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</si>
  <si>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</si>
  <si>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</si>
  <si>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</si>
  <si>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</si>
  <si>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</si>
  <si>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</si>
  <si>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</si>
  <si>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</si>
  <si>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</si>
  <si>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</si>
  <si>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</si>
  <si>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</si>
  <si>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</si>
  <si>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</si>
  <si>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</si>
  <si>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</si>
  <si>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</si>
  <si>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</si>
  <si>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</si>
  <si>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</si>
  <si>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</si>
  <si>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</si>
  <si>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</si>
  <si>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</si>
  <si>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</si>
  <si>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</si>
  <si>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</si>
  <si>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</si>
  <si>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</si>
  <si>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</si>
  <si>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</si>
  <si>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</si>
  <si>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</si>
  <si>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</si>
  <si>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</si>
  <si>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</si>
  <si>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</si>
  <si>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</si>
  <si>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</si>
  <si>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</si>
  <si>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</si>
  <si>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</si>
  <si>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</si>
  <si>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</si>
  <si>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</si>
  <si>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</si>
  <si>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</si>
  <si>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</si>
  <si>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</si>
  <si>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</si>
  <si>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</si>
  <si>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</si>
  <si>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</si>
  <si>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</si>
  <si>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</si>
  <si>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</si>
  <si>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</si>
  <si>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</si>
  <si>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</t>
  </si>
  <si>
    <t>21110000</t>
  </si>
  <si>
    <t>Надходження коштів від відшкодування втрат сільськогосподарського і лісогосподарського виробництва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</si>
  <si>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</si>
  <si>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</si>
  <si>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</si>
  <si>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</si>
  <si>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</si>
  <si>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</si>
  <si>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</si>
  <si>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</si>
  <si>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</si>
  <si>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</si>
  <si>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</si>
  <si>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єдиним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</si>
  <si>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</si>
  <si>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</si>
  <si>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</si>
  <si>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</si>
  <si>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</si>
  <si>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</si>
  <si>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</si>
  <si>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</si>
  <si>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</si>
  <si>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</si>
  <si>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</si>
  <si>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</si>
  <si>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</si>
  <si>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</si>
  <si>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</si>
  <si>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</si>
  <si>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</si>
  <si>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</si>
  <si>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</si>
  <si>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</si>
  <si>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</si>
  <si>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</si>
  <si>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</si>
  <si>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</si>
  <si>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</si>
  <si>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</si>
  <si>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</si>
  <si>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</si>
  <si>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</si>
  <si>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</si>
  <si>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</si>
  <si>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</si>
  <si>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</si>
  <si>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</si>
  <si>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</si>
  <si>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</si>
  <si>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</si>
  <si>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</si>
  <si>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</si>
  <si>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</si>
  <si>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</si>
  <si>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</si>
  <si>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</si>
  <si>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</si>
  <si>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</si>
  <si>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</si>
  <si>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</si>
  <si>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</t>
  </si>
  <si>
    <t>41030000</t>
  </si>
  <si>
    <t>Субвенції з державного бюджету місцевим бюджетам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</si>
  <si>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</si>
  <si>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</si>
  <si>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</si>
  <si>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</si>
  <si>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</si>
  <si>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</si>
  <si>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</si>
  <si>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</si>
  <si>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</si>
  <si>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</si>
  <si>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</si>
  <si>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</si>
  <si>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</si>
  <si>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</si>
  <si>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</si>
  <si>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</si>
  <si>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</si>
  <si>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</si>
  <si>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</si>
  <si>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</si>
  <si>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 xml:space="preserve">до рішення сесії </t>
  </si>
  <si>
    <t>Кіцманської міської ради</t>
  </si>
  <si>
    <t>Звіт про виконання дохідної частини Кіцманської міської територіальної громади за І квартал 2026 року</t>
  </si>
  <si>
    <t>Секретар міської ради</t>
  </si>
  <si>
    <t>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</si>
</sst>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4" fontId="0" fillId="0" borderId="1" xfId="0" applyNumberFormat="1" applyFill="1" applyBorder="1" applyAlignment="1">
      <alignment vertical="center"/>
    </xf>
    <xf numFmtId="4" fontId="1" fillId="0" borderId="1" xfId="0" applyNumberFormat="1" applyFont="1" applyFill="1" applyBorder="1" applyAlignment="1">
      <alignment vertical="center"/>
    </xf>
    <xf numFmtId="0" fontId="1" fillId="0" borderId="0" xfId="0" applyFont="1" applyAlignment="1">
      <alignment wrapText="1"/>
    </xf>
    <xf numFmtId="4" fontId="1" fillId="0" borderId="0" xfId="0" applyNumberFormat="1" applyFont="1" applyAlignment="1"/>
    <xf numFmtId="0" fontId="1" fillId="0" borderId="0" xfId="0" applyFont="1" applyAlignment="1"/>
  </cellXfs>
  <cellStyles count="1">
    <cellStyle name="Звичайний" xfId="0" builtinId="0"/>
  </cellStyles>
  <dxfs count="30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5EC72-9C64-4CDF-BD92-4F925A861DF7}">
  <dimension ref="A1:P110"/>
  <sheetViews>
    <sheetView tabSelected="1" topLeftCell="B1" workbookViewId="0">
      <selection activeCell="C5" sqref="C5"/>
    </sheetView>
  </sheetViews>
  <sheetFormatPr defaultRowHeight="13.8" x14ac:dyDescent="0.3"/>
  <cols>
    <col min="1" max="1" width="0" hidden="1" customWidth="1"/>
    <col min="2" max="3" width="12.33203125" style="12" customWidth="1"/>
    <col min="4" max="4" width="50.77734375" style="3" customWidth="1"/>
    <col min="5" max="16" width="16.109375" style="5" customWidth="1"/>
  </cols>
  <sheetData>
    <row r="1" spans="1:16" x14ac:dyDescent="0.3">
      <c r="B1" s="13"/>
    </row>
    <row r="2" spans="1:16" x14ac:dyDescent="0.3">
      <c r="B2" s="13"/>
      <c r="N2" s="20" t="s">
        <v>201</v>
      </c>
      <c r="O2" s="21"/>
      <c r="P2" s="21"/>
    </row>
    <row r="3" spans="1:16" x14ac:dyDescent="0.3">
      <c r="B3" s="13"/>
      <c r="N3" s="18" t="s">
        <v>202</v>
      </c>
      <c r="O3" s="19"/>
      <c r="P3" s="19"/>
    </row>
    <row r="4" spans="1:16" x14ac:dyDescent="0.3">
      <c r="B4" s="13"/>
      <c r="N4" s="18" t="s">
        <v>203</v>
      </c>
      <c r="O4" s="19"/>
      <c r="P4" s="19"/>
    </row>
    <row r="5" spans="1:16" x14ac:dyDescent="0.3">
      <c r="B5" s="1"/>
      <c r="C5" s="1"/>
      <c r="D5" s="2"/>
      <c r="E5" s="6"/>
      <c r="F5" s="6"/>
      <c r="G5" s="6"/>
      <c r="H5" s="6"/>
      <c r="I5" s="6"/>
      <c r="J5" s="6"/>
      <c r="K5" s="6"/>
      <c r="L5" s="6"/>
      <c r="M5" s="6"/>
      <c r="N5" s="16"/>
      <c r="O5" s="17"/>
      <c r="P5" s="17"/>
    </row>
    <row r="6" spans="1:16" ht="18" x14ac:dyDescent="0.35">
      <c r="B6" s="15" t="s">
        <v>204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x14ac:dyDescent="0.3">
      <c r="B7" s="1"/>
      <c r="C7" s="1"/>
      <c r="D7" s="2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8" x14ac:dyDescent="0.35">
      <c r="B8" s="15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</row>
    <row r="9" spans="1:16" x14ac:dyDescent="0.3">
      <c r="E9" s="7"/>
      <c r="P9" s="8" t="s">
        <v>0</v>
      </c>
    </row>
    <row r="10" spans="1:16" ht="28.5" customHeight="1" x14ac:dyDescent="0.3">
      <c r="A10" s="9"/>
      <c r="B10" s="22" t="s">
        <v>1</v>
      </c>
      <c r="C10" s="22" t="s">
        <v>2</v>
      </c>
      <c r="D10" s="23" t="s">
        <v>3</v>
      </c>
      <c r="E10" s="24" t="s">
        <v>4</v>
      </c>
      <c r="F10" s="25"/>
      <c r="G10" s="24" t="s">
        <v>5</v>
      </c>
      <c r="H10" s="26"/>
      <c r="I10" s="27" t="s">
        <v>6</v>
      </c>
      <c r="J10" s="26"/>
      <c r="K10" s="27" t="s">
        <v>7</v>
      </c>
      <c r="L10" s="26"/>
      <c r="M10" s="27" t="s">
        <v>8</v>
      </c>
      <c r="N10" s="26"/>
      <c r="O10" s="27" t="s">
        <v>9</v>
      </c>
      <c r="P10" s="26"/>
    </row>
    <row r="11" spans="1:16" s="4" customFormat="1" x14ac:dyDescent="0.3">
      <c r="A11" s="10"/>
      <c r="B11" s="28"/>
      <c r="C11" s="28"/>
      <c r="D11" s="29"/>
      <c r="E11" s="30" t="s">
        <v>10</v>
      </c>
      <c r="F11" s="30" t="s">
        <v>11</v>
      </c>
      <c r="G11" s="30" t="s">
        <v>10</v>
      </c>
      <c r="H11" s="30" t="s">
        <v>11</v>
      </c>
      <c r="I11" s="30" t="s">
        <v>10</v>
      </c>
      <c r="J11" s="30" t="s">
        <v>11</v>
      </c>
      <c r="K11" s="30" t="s">
        <v>10</v>
      </c>
      <c r="L11" s="30" t="s">
        <v>11</v>
      </c>
      <c r="M11" s="30" t="s">
        <v>10</v>
      </c>
      <c r="N11" s="30" t="s">
        <v>11</v>
      </c>
      <c r="O11" s="30" t="s">
        <v>10</v>
      </c>
      <c r="P11" s="30" t="s">
        <v>11</v>
      </c>
    </row>
    <row r="12" spans="1:16" x14ac:dyDescent="0.3">
      <c r="A12" s="9"/>
      <c r="B12" s="31">
        <v>1</v>
      </c>
      <c r="C12" s="31">
        <v>2</v>
      </c>
      <c r="D12" s="32">
        <v>3</v>
      </c>
      <c r="E12" s="31">
        <v>4</v>
      </c>
      <c r="F12" s="31">
        <v>5</v>
      </c>
      <c r="G12" s="31">
        <v>6</v>
      </c>
      <c r="H12" s="31">
        <v>7</v>
      </c>
      <c r="I12" s="31">
        <v>8</v>
      </c>
      <c r="J12" s="31">
        <v>9</v>
      </c>
      <c r="K12" s="31">
        <v>10</v>
      </c>
      <c r="L12" s="31">
        <v>11</v>
      </c>
      <c r="M12" s="31">
        <v>12</v>
      </c>
      <c r="N12" s="31">
        <v>13</v>
      </c>
      <c r="O12" s="31">
        <v>14</v>
      </c>
      <c r="P12" s="31">
        <v>15</v>
      </c>
    </row>
    <row r="13" spans="1:16" x14ac:dyDescent="0.3">
      <c r="A13" s="11">
        <v>1</v>
      </c>
      <c r="B13" s="33" t="s">
        <v>12</v>
      </c>
      <c r="C13" s="33" t="s">
        <v>13</v>
      </c>
      <c r="D13" s="34" t="s">
        <v>14</v>
      </c>
      <c r="E13" s="35">
        <v>143320600</v>
      </c>
      <c r="F13" s="35">
        <v>61400</v>
      </c>
      <c r="G13" s="35">
        <v>143320600</v>
      </c>
      <c r="H13" s="35">
        <v>61400</v>
      </c>
      <c r="I13" s="35">
        <v>31721370</v>
      </c>
      <c r="J13" s="35">
        <v>14920</v>
      </c>
      <c r="K13" s="35">
        <v>31464948.079999998</v>
      </c>
      <c r="L13" s="35">
        <v>15706.259999999998</v>
      </c>
      <c r="M13" s="36">
        <f t="shared" ref="M13:M44" si="0">K13-I13</f>
        <v>-256421.92000000179</v>
      </c>
      <c r="N13" s="36">
        <f t="shared" ref="N13:N44" si="1">L13-J13</f>
        <v>786.2599999999984</v>
      </c>
      <c r="O13" s="36">
        <f t="shared" ref="O13:O44" si="2">IF(I13=0,0,K13/I13*100)</f>
        <v>99.191642983893814</v>
      </c>
      <c r="P13" s="36">
        <f t="shared" ref="P13:P44" si="3">IF(J13=0,0,L13/J13*100)</f>
        <v>105.26983914209114</v>
      </c>
    </row>
    <row r="14" spans="1:16" ht="27.6" x14ac:dyDescent="0.3">
      <c r="A14" s="11">
        <v>1</v>
      </c>
      <c r="B14" s="33" t="s">
        <v>12</v>
      </c>
      <c r="C14" s="33" t="s">
        <v>15</v>
      </c>
      <c r="D14" s="34" t="s">
        <v>16</v>
      </c>
      <c r="E14" s="35">
        <v>81327300</v>
      </c>
      <c r="F14" s="35">
        <v>0</v>
      </c>
      <c r="G14" s="35">
        <v>81327300</v>
      </c>
      <c r="H14" s="35">
        <v>0</v>
      </c>
      <c r="I14" s="35">
        <v>15773550</v>
      </c>
      <c r="J14" s="35">
        <v>0</v>
      </c>
      <c r="K14" s="35">
        <v>15829542.389999999</v>
      </c>
      <c r="L14" s="35">
        <v>0</v>
      </c>
      <c r="M14" s="36">
        <f t="shared" si="0"/>
        <v>55992.389999998733</v>
      </c>
      <c r="N14" s="36">
        <f t="shared" si="1"/>
        <v>0</v>
      </c>
      <c r="O14" s="36">
        <f t="shared" si="2"/>
        <v>100.35497646376371</v>
      </c>
      <c r="P14" s="36">
        <f t="shared" si="3"/>
        <v>0</v>
      </c>
    </row>
    <row r="15" spans="1:16" x14ac:dyDescent="0.3">
      <c r="A15" s="11">
        <v>1</v>
      </c>
      <c r="B15" s="33" t="s">
        <v>12</v>
      </c>
      <c r="C15" s="33" t="s">
        <v>17</v>
      </c>
      <c r="D15" s="34" t="s">
        <v>18</v>
      </c>
      <c r="E15" s="35">
        <v>81327300</v>
      </c>
      <c r="F15" s="35">
        <v>0</v>
      </c>
      <c r="G15" s="35">
        <v>81327300</v>
      </c>
      <c r="H15" s="35">
        <v>0</v>
      </c>
      <c r="I15" s="35">
        <v>15773550</v>
      </c>
      <c r="J15" s="35">
        <v>0</v>
      </c>
      <c r="K15" s="35">
        <v>15810410.389999999</v>
      </c>
      <c r="L15" s="35">
        <v>0</v>
      </c>
      <c r="M15" s="36">
        <f t="shared" si="0"/>
        <v>36860.389999998733</v>
      </c>
      <c r="N15" s="36">
        <f t="shared" si="1"/>
        <v>0</v>
      </c>
      <c r="O15" s="36">
        <f t="shared" si="2"/>
        <v>100.23368480779533</v>
      </c>
      <c r="P15" s="36">
        <f t="shared" si="3"/>
        <v>0</v>
      </c>
    </row>
    <row r="16" spans="1:16" ht="41.4" x14ac:dyDescent="0.3">
      <c r="A16" s="11">
        <v>0</v>
      </c>
      <c r="B16" s="33" t="s">
        <v>12</v>
      </c>
      <c r="C16" s="33" t="s">
        <v>19</v>
      </c>
      <c r="D16" s="34" t="s">
        <v>20</v>
      </c>
      <c r="E16" s="35">
        <v>63262200</v>
      </c>
      <c r="F16" s="35">
        <v>0</v>
      </c>
      <c r="G16" s="35">
        <v>63262200</v>
      </c>
      <c r="H16" s="35">
        <v>0</v>
      </c>
      <c r="I16" s="35">
        <v>13904200</v>
      </c>
      <c r="J16" s="35">
        <v>0</v>
      </c>
      <c r="K16" s="35">
        <v>14682682.869999999</v>
      </c>
      <c r="L16" s="35">
        <v>0</v>
      </c>
      <c r="M16" s="36">
        <f t="shared" si="0"/>
        <v>778482.86999999918</v>
      </c>
      <c r="N16" s="36">
        <f t="shared" si="1"/>
        <v>0</v>
      </c>
      <c r="O16" s="36">
        <f t="shared" si="2"/>
        <v>105.59890443175443</v>
      </c>
      <c r="P16" s="36">
        <f t="shared" si="3"/>
        <v>0</v>
      </c>
    </row>
    <row r="17" spans="1:16" ht="41.4" x14ac:dyDescent="0.3">
      <c r="A17" s="11">
        <v>0</v>
      </c>
      <c r="B17" s="33" t="s">
        <v>12</v>
      </c>
      <c r="C17" s="33" t="s">
        <v>21</v>
      </c>
      <c r="D17" s="34" t="s">
        <v>22</v>
      </c>
      <c r="E17" s="35">
        <v>14826300</v>
      </c>
      <c r="F17" s="35">
        <v>0</v>
      </c>
      <c r="G17" s="35">
        <v>14826300</v>
      </c>
      <c r="H17" s="35">
        <v>0</v>
      </c>
      <c r="I17" s="35">
        <v>1252400</v>
      </c>
      <c r="J17" s="35">
        <v>0</v>
      </c>
      <c r="K17" s="35">
        <v>494225.37</v>
      </c>
      <c r="L17" s="35">
        <v>0</v>
      </c>
      <c r="M17" s="36">
        <f t="shared" si="0"/>
        <v>-758174.63</v>
      </c>
      <c r="N17" s="36">
        <f t="shared" si="1"/>
        <v>0</v>
      </c>
      <c r="O17" s="36">
        <f t="shared" si="2"/>
        <v>39.462262056850847</v>
      </c>
      <c r="P17" s="36">
        <f t="shared" si="3"/>
        <v>0</v>
      </c>
    </row>
    <row r="18" spans="1:16" ht="27.6" x14ac:dyDescent="0.3">
      <c r="A18" s="11">
        <v>0</v>
      </c>
      <c r="B18" s="33" t="s">
        <v>12</v>
      </c>
      <c r="C18" s="33" t="s">
        <v>23</v>
      </c>
      <c r="D18" s="34" t="s">
        <v>24</v>
      </c>
      <c r="E18" s="35">
        <v>1988600</v>
      </c>
      <c r="F18" s="35">
        <v>0</v>
      </c>
      <c r="G18" s="35">
        <v>1988600</v>
      </c>
      <c r="H18" s="35">
        <v>0</v>
      </c>
      <c r="I18" s="35">
        <v>501600</v>
      </c>
      <c r="J18" s="35">
        <v>0</v>
      </c>
      <c r="K18" s="35">
        <v>470387.65</v>
      </c>
      <c r="L18" s="35">
        <v>0</v>
      </c>
      <c r="M18" s="36">
        <f t="shared" si="0"/>
        <v>-31212.349999999977</v>
      </c>
      <c r="N18" s="36">
        <f t="shared" si="1"/>
        <v>0</v>
      </c>
      <c r="O18" s="36">
        <f t="shared" si="2"/>
        <v>93.77744218500797</v>
      </c>
      <c r="P18" s="36">
        <f t="shared" si="3"/>
        <v>0</v>
      </c>
    </row>
    <row r="19" spans="1:16" ht="41.4" x14ac:dyDescent="0.3">
      <c r="A19" s="11">
        <v>0</v>
      </c>
      <c r="B19" s="33" t="s">
        <v>12</v>
      </c>
      <c r="C19" s="33" t="s">
        <v>25</v>
      </c>
      <c r="D19" s="34" t="s">
        <v>26</v>
      </c>
      <c r="E19" s="35">
        <v>1250200</v>
      </c>
      <c r="F19" s="35">
        <v>0</v>
      </c>
      <c r="G19" s="35">
        <v>1250200</v>
      </c>
      <c r="H19" s="35">
        <v>0</v>
      </c>
      <c r="I19" s="35">
        <v>115350</v>
      </c>
      <c r="J19" s="35">
        <v>0</v>
      </c>
      <c r="K19" s="35">
        <v>163114.5</v>
      </c>
      <c r="L19" s="35">
        <v>0</v>
      </c>
      <c r="M19" s="36">
        <f t="shared" si="0"/>
        <v>47764.5</v>
      </c>
      <c r="N19" s="36">
        <f t="shared" si="1"/>
        <v>0</v>
      </c>
      <c r="O19" s="36">
        <f t="shared" si="2"/>
        <v>141.40832249674901</v>
      </c>
      <c r="P19" s="36">
        <f t="shared" si="3"/>
        <v>0</v>
      </c>
    </row>
    <row r="20" spans="1:16" x14ac:dyDescent="0.3">
      <c r="A20" s="11">
        <v>1</v>
      </c>
      <c r="B20" s="33" t="s">
        <v>12</v>
      </c>
      <c r="C20" s="33" t="s">
        <v>27</v>
      </c>
      <c r="D20" s="34" t="s">
        <v>28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19132</v>
      </c>
      <c r="L20" s="35">
        <v>0</v>
      </c>
      <c r="M20" s="36">
        <f t="shared" si="0"/>
        <v>19132</v>
      </c>
      <c r="N20" s="36">
        <f t="shared" si="1"/>
        <v>0</v>
      </c>
      <c r="O20" s="36">
        <f t="shared" si="2"/>
        <v>0</v>
      </c>
      <c r="P20" s="36">
        <f t="shared" si="3"/>
        <v>0</v>
      </c>
    </row>
    <row r="21" spans="1:16" ht="27.6" x14ac:dyDescent="0.3">
      <c r="A21" s="11">
        <v>0</v>
      </c>
      <c r="B21" s="33" t="s">
        <v>12</v>
      </c>
      <c r="C21" s="33" t="s">
        <v>29</v>
      </c>
      <c r="D21" s="34" t="s">
        <v>30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19132</v>
      </c>
      <c r="L21" s="35">
        <v>0</v>
      </c>
      <c r="M21" s="36">
        <f t="shared" si="0"/>
        <v>19132</v>
      </c>
      <c r="N21" s="36">
        <f t="shared" si="1"/>
        <v>0</v>
      </c>
      <c r="O21" s="36">
        <f t="shared" si="2"/>
        <v>0</v>
      </c>
      <c r="P21" s="36">
        <f t="shared" si="3"/>
        <v>0</v>
      </c>
    </row>
    <row r="22" spans="1:16" ht="27.6" x14ac:dyDescent="0.3">
      <c r="A22" s="11">
        <v>1</v>
      </c>
      <c r="B22" s="33" t="s">
        <v>12</v>
      </c>
      <c r="C22" s="33" t="s">
        <v>31</v>
      </c>
      <c r="D22" s="34" t="s">
        <v>32</v>
      </c>
      <c r="E22" s="35">
        <v>54000</v>
      </c>
      <c r="F22" s="35">
        <v>0</v>
      </c>
      <c r="G22" s="35">
        <v>54000</v>
      </c>
      <c r="H22" s="35">
        <v>0</v>
      </c>
      <c r="I22" s="35">
        <v>8150</v>
      </c>
      <c r="J22" s="35">
        <v>0</v>
      </c>
      <c r="K22" s="35">
        <v>3552.5600000000004</v>
      </c>
      <c r="L22" s="35">
        <v>0</v>
      </c>
      <c r="M22" s="36">
        <f t="shared" si="0"/>
        <v>-4597.4399999999996</v>
      </c>
      <c r="N22" s="36">
        <f t="shared" si="1"/>
        <v>0</v>
      </c>
      <c r="O22" s="36">
        <f t="shared" si="2"/>
        <v>43.589693251533745</v>
      </c>
      <c r="P22" s="36">
        <f t="shared" si="3"/>
        <v>0</v>
      </c>
    </row>
    <row r="23" spans="1:16" x14ac:dyDescent="0.3">
      <c r="A23" s="11">
        <v>1</v>
      </c>
      <c r="B23" s="33" t="s">
        <v>12</v>
      </c>
      <c r="C23" s="33" t="s">
        <v>33</v>
      </c>
      <c r="D23" s="34" t="s">
        <v>34</v>
      </c>
      <c r="E23" s="35">
        <v>6500</v>
      </c>
      <c r="F23" s="35">
        <v>0</v>
      </c>
      <c r="G23" s="35">
        <v>6500</v>
      </c>
      <c r="H23" s="35">
        <v>0</v>
      </c>
      <c r="I23" s="35">
        <v>1300</v>
      </c>
      <c r="J23" s="35">
        <v>0</v>
      </c>
      <c r="K23" s="35">
        <v>2645.25</v>
      </c>
      <c r="L23" s="35">
        <v>0</v>
      </c>
      <c r="M23" s="36">
        <f t="shared" si="0"/>
        <v>1345.25</v>
      </c>
      <c r="N23" s="36">
        <f t="shared" si="1"/>
        <v>0</v>
      </c>
      <c r="O23" s="36">
        <f t="shared" si="2"/>
        <v>203.48076923076923</v>
      </c>
      <c r="P23" s="36">
        <f t="shared" si="3"/>
        <v>0</v>
      </c>
    </row>
    <row r="24" spans="1:16" ht="55.2" x14ac:dyDescent="0.3">
      <c r="A24" s="11">
        <v>0</v>
      </c>
      <c r="B24" s="33" t="s">
        <v>12</v>
      </c>
      <c r="C24" s="33" t="s">
        <v>35</v>
      </c>
      <c r="D24" s="34" t="s">
        <v>36</v>
      </c>
      <c r="E24" s="35">
        <v>6500</v>
      </c>
      <c r="F24" s="35">
        <v>0</v>
      </c>
      <c r="G24" s="35">
        <v>6500</v>
      </c>
      <c r="H24" s="35">
        <v>0</v>
      </c>
      <c r="I24" s="35">
        <v>1300</v>
      </c>
      <c r="J24" s="35">
        <v>0</v>
      </c>
      <c r="K24" s="35">
        <v>2645.25</v>
      </c>
      <c r="L24" s="35">
        <v>0</v>
      </c>
      <c r="M24" s="36">
        <f t="shared" si="0"/>
        <v>1345.25</v>
      </c>
      <c r="N24" s="36">
        <f t="shared" si="1"/>
        <v>0</v>
      </c>
      <c r="O24" s="36">
        <f t="shared" si="2"/>
        <v>203.48076923076923</v>
      </c>
      <c r="P24" s="36">
        <f t="shared" si="3"/>
        <v>0</v>
      </c>
    </row>
    <row r="25" spans="1:16" ht="27.6" x14ac:dyDescent="0.3">
      <c r="A25" s="11">
        <v>1</v>
      </c>
      <c r="B25" s="33" t="s">
        <v>12</v>
      </c>
      <c r="C25" s="33" t="s">
        <v>37</v>
      </c>
      <c r="D25" s="34" t="s">
        <v>38</v>
      </c>
      <c r="E25" s="35">
        <v>2500</v>
      </c>
      <c r="F25" s="35">
        <v>0</v>
      </c>
      <c r="G25" s="35">
        <v>2500</v>
      </c>
      <c r="H25" s="35">
        <v>0</v>
      </c>
      <c r="I25" s="35">
        <v>600</v>
      </c>
      <c r="J25" s="35">
        <v>0</v>
      </c>
      <c r="K25" s="35">
        <v>526.01</v>
      </c>
      <c r="L25" s="35">
        <v>0</v>
      </c>
      <c r="M25" s="36">
        <f t="shared" si="0"/>
        <v>-73.990000000000009</v>
      </c>
      <c r="N25" s="36">
        <f t="shared" si="1"/>
        <v>0</v>
      </c>
      <c r="O25" s="36">
        <f t="shared" si="2"/>
        <v>87.668333333333337</v>
      </c>
      <c r="P25" s="36">
        <f t="shared" si="3"/>
        <v>0</v>
      </c>
    </row>
    <row r="26" spans="1:16" ht="55.2" x14ac:dyDescent="0.3">
      <c r="A26" s="11">
        <v>0</v>
      </c>
      <c r="B26" s="33" t="s">
        <v>12</v>
      </c>
      <c r="C26" s="33" t="s">
        <v>39</v>
      </c>
      <c r="D26" s="34" t="s">
        <v>40</v>
      </c>
      <c r="E26" s="35">
        <v>2500</v>
      </c>
      <c r="F26" s="35">
        <v>0</v>
      </c>
      <c r="G26" s="35">
        <v>2500</v>
      </c>
      <c r="H26" s="35">
        <v>0</v>
      </c>
      <c r="I26" s="35">
        <v>600</v>
      </c>
      <c r="J26" s="35">
        <v>0</v>
      </c>
      <c r="K26" s="35">
        <v>526.01</v>
      </c>
      <c r="L26" s="35">
        <v>0</v>
      </c>
      <c r="M26" s="36">
        <f t="shared" si="0"/>
        <v>-73.990000000000009</v>
      </c>
      <c r="N26" s="36">
        <f t="shared" si="1"/>
        <v>0</v>
      </c>
      <c r="O26" s="36">
        <f t="shared" si="2"/>
        <v>87.668333333333337</v>
      </c>
      <c r="P26" s="36">
        <f t="shared" si="3"/>
        <v>0</v>
      </c>
    </row>
    <row r="27" spans="1:16" x14ac:dyDescent="0.3">
      <c r="A27" s="11">
        <v>1</v>
      </c>
      <c r="B27" s="33" t="s">
        <v>12</v>
      </c>
      <c r="C27" s="33" t="s">
        <v>41</v>
      </c>
      <c r="D27" s="34" t="s">
        <v>42</v>
      </c>
      <c r="E27" s="35">
        <v>45000</v>
      </c>
      <c r="F27" s="35">
        <v>0</v>
      </c>
      <c r="G27" s="35">
        <v>45000</v>
      </c>
      <c r="H27" s="35">
        <v>0</v>
      </c>
      <c r="I27" s="35">
        <v>6250</v>
      </c>
      <c r="J27" s="35">
        <v>0</v>
      </c>
      <c r="K27" s="35">
        <v>381.3</v>
      </c>
      <c r="L27" s="35">
        <v>0</v>
      </c>
      <c r="M27" s="36">
        <f t="shared" si="0"/>
        <v>-5868.7</v>
      </c>
      <c r="N27" s="36">
        <f t="shared" si="1"/>
        <v>0</v>
      </c>
      <c r="O27" s="36">
        <f t="shared" si="2"/>
        <v>6.1007999999999996</v>
      </c>
      <c r="P27" s="36">
        <f t="shared" si="3"/>
        <v>0</v>
      </c>
    </row>
    <row r="28" spans="1:16" ht="27.6" x14ac:dyDescent="0.3">
      <c r="A28" s="11">
        <v>0</v>
      </c>
      <c r="B28" s="33" t="s">
        <v>12</v>
      </c>
      <c r="C28" s="33" t="s">
        <v>43</v>
      </c>
      <c r="D28" s="34" t="s">
        <v>44</v>
      </c>
      <c r="E28" s="35">
        <v>45000</v>
      </c>
      <c r="F28" s="35">
        <v>0</v>
      </c>
      <c r="G28" s="35">
        <v>45000</v>
      </c>
      <c r="H28" s="35">
        <v>0</v>
      </c>
      <c r="I28" s="35">
        <v>6250</v>
      </c>
      <c r="J28" s="35">
        <v>0</v>
      </c>
      <c r="K28" s="35">
        <v>381.3</v>
      </c>
      <c r="L28" s="35">
        <v>0</v>
      </c>
      <c r="M28" s="36">
        <f t="shared" si="0"/>
        <v>-5868.7</v>
      </c>
      <c r="N28" s="36">
        <f t="shared" si="1"/>
        <v>0</v>
      </c>
      <c r="O28" s="36">
        <f t="shared" si="2"/>
        <v>6.1007999999999996</v>
      </c>
      <c r="P28" s="36">
        <f t="shared" si="3"/>
        <v>0</v>
      </c>
    </row>
    <row r="29" spans="1:16" x14ac:dyDescent="0.3">
      <c r="A29" s="11">
        <v>1</v>
      </c>
      <c r="B29" s="33" t="s">
        <v>12</v>
      </c>
      <c r="C29" s="33" t="s">
        <v>45</v>
      </c>
      <c r="D29" s="34" t="s">
        <v>46</v>
      </c>
      <c r="E29" s="35">
        <v>13741600</v>
      </c>
      <c r="F29" s="35">
        <v>0</v>
      </c>
      <c r="G29" s="35">
        <v>13741600</v>
      </c>
      <c r="H29" s="35">
        <v>0</v>
      </c>
      <c r="I29" s="35">
        <v>2987950</v>
      </c>
      <c r="J29" s="35">
        <v>0</v>
      </c>
      <c r="K29" s="35">
        <v>3142286.3600000003</v>
      </c>
      <c r="L29" s="35">
        <v>0</v>
      </c>
      <c r="M29" s="36">
        <f t="shared" si="0"/>
        <v>154336.36000000034</v>
      </c>
      <c r="N29" s="36">
        <f t="shared" si="1"/>
        <v>0</v>
      </c>
      <c r="O29" s="36">
        <f t="shared" si="2"/>
        <v>105.16529259191086</v>
      </c>
      <c r="P29" s="36">
        <f t="shared" si="3"/>
        <v>0</v>
      </c>
    </row>
    <row r="30" spans="1:16" ht="27.6" x14ac:dyDescent="0.3">
      <c r="A30" s="11">
        <v>1</v>
      </c>
      <c r="B30" s="33" t="s">
        <v>12</v>
      </c>
      <c r="C30" s="33" t="s">
        <v>47</v>
      </c>
      <c r="D30" s="34" t="s">
        <v>48</v>
      </c>
      <c r="E30" s="35">
        <v>590500</v>
      </c>
      <c r="F30" s="35">
        <v>0</v>
      </c>
      <c r="G30" s="35">
        <v>590500</v>
      </c>
      <c r="H30" s="35">
        <v>0</v>
      </c>
      <c r="I30" s="35">
        <v>202900</v>
      </c>
      <c r="J30" s="35">
        <v>0</v>
      </c>
      <c r="K30" s="35">
        <v>107057.59</v>
      </c>
      <c r="L30" s="35">
        <v>0</v>
      </c>
      <c r="M30" s="36">
        <f t="shared" si="0"/>
        <v>-95842.41</v>
      </c>
      <c r="N30" s="36">
        <f t="shared" si="1"/>
        <v>0</v>
      </c>
      <c r="O30" s="36">
        <f t="shared" si="2"/>
        <v>52.763721044849675</v>
      </c>
      <c r="P30" s="36">
        <f t="shared" si="3"/>
        <v>0</v>
      </c>
    </row>
    <row r="31" spans="1:16" x14ac:dyDescent="0.3">
      <c r="A31" s="11">
        <v>0</v>
      </c>
      <c r="B31" s="33" t="s">
        <v>12</v>
      </c>
      <c r="C31" s="33" t="s">
        <v>49</v>
      </c>
      <c r="D31" s="34" t="s">
        <v>50</v>
      </c>
      <c r="E31" s="35">
        <v>590500</v>
      </c>
      <c r="F31" s="35">
        <v>0</v>
      </c>
      <c r="G31" s="35">
        <v>590500</v>
      </c>
      <c r="H31" s="35">
        <v>0</v>
      </c>
      <c r="I31" s="35">
        <v>202900</v>
      </c>
      <c r="J31" s="35">
        <v>0</v>
      </c>
      <c r="K31" s="35">
        <v>107057.59</v>
      </c>
      <c r="L31" s="35">
        <v>0</v>
      </c>
      <c r="M31" s="36">
        <f t="shared" si="0"/>
        <v>-95842.41</v>
      </c>
      <c r="N31" s="36">
        <f t="shared" si="1"/>
        <v>0</v>
      </c>
      <c r="O31" s="36">
        <f t="shared" si="2"/>
        <v>52.763721044849675</v>
      </c>
      <c r="P31" s="36">
        <f t="shared" si="3"/>
        <v>0</v>
      </c>
    </row>
    <row r="32" spans="1:16" ht="27.6" x14ac:dyDescent="0.3">
      <c r="A32" s="11">
        <v>1</v>
      </c>
      <c r="B32" s="33" t="s">
        <v>12</v>
      </c>
      <c r="C32" s="33" t="s">
        <v>51</v>
      </c>
      <c r="D32" s="34" t="s">
        <v>52</v>
      </c>
      <c r="E32" s="35">
        <v>4885600</v>
      </c>
      <c r="F32" s="35">
        <v>0</v>
      </c>
      <c r="G32" s="35">
        <v>4885600</v>
      </c>
      <c r="H32" s="35">
        <v>0</v>
      </c>
      <c r="I32" s="35">
        <v>948550</v>
      </c>
      <c r="J32" s="35">
        <v>0</v>
      </c>
      <c r="K32" s="35">
        <v>1271975.27</v>
      </c>
      <c r="L32" s="35">
        <v>0</v>
      </c>
      <c r="M32" s="36">
        <f t="shared" si="0"/>
        <v>323425.27</v>
      </c>
      <c r="N32" s="36">
        <f t="shared" si="1"/>
        <v>0</v>
      </c>
      <c r="O32" s="36">
        <f t="shared" si="2"/>
        <v>134.09680775921143</v>
      </c>
      <c r="P32" s="36">
        <f t="shared" si="3"/>
        <v>0</v>
      </c>
    </row>
    <row r="33" spans="1:16" x14ac:dyDescent="0.3">
      <c r="A33" s="11">
        <v>0</v>
      </c>
      <c r="B33" s="33" t="s">
        <v>12</v>
      </c>
      <c r="C33" s="33" t="s">
        <v>53</v>
      </c>
      <c r="D33" s="34" t="s">
        <v>50</v>
      </c>
      <c r="E33" s="35">
        <v>4885600</v>
      </c>
      <c r="F33" s="35">
        <v>0</v>
      </c>
      <c r="G33" s="35">
        <v>4885600</v>
      </c>
      <c r="H33" s="35">
        <v>0</v>
      </c>
      <c r="I33" s="35">
        <v>948550</v>
      </c>
      <c r="J33" s="35">
        <v>0</v>
      </c>
      <c r="K33" s="35">
        <v>1271975.27</v>
      </c>
      <c r="L33" s="35">
        <v>0</v>
      </c>
      <c r="M33" s="36">
        <f t="shared" si="0"/>
        <v>323425.27</v>
      </c>
      <c r="N33" s="36">
        <f t="shared" si="1"/>
        <v>0</v>
      </c>
      <c r="O33" s="36">
        <f t="shared" si="2"/>
        <v>134.09680775921143</v>
      </c>
      <c r="P33" s="36">
        <f t="shared" si="3"/>
        <v>0</v>
      </c>
    </row>
    <row r="34" spans="1:16" ht="27.6" x14ac:dyDescent="0.3">
      <c r="A34" s="11">
        <v>1</v>
      </c>
      <c r="B34" s="33" t="s">
        <v>12</v>
      </c>
      <c r="C34" s="33" t="s">
        <v>54</v>
      </c>
      <c r="D34" s="34" t="s">
        <v>55</v>
      </c>
      <c r="E34" s="35">
        <v>8265500</v>
      </c>
      <c r="F34" s="35">
        <v>0</v>
      </c>
      <c r="G34" s="35">
        <v>8265500</v>
      </c>
      <c r="H34" s="35">
        <v>0</v>
      </c>
      <c r="I34" s="35">
        <v>1836500</v>
      </c>
      <c r="J34" s="35">
        <v>0</v>
      </c>
      <c r="K34" s="35">
        <v>1763253.5</v>
      </c>
      <c r="L34" s="35">
        <v>0</v>
      </c>
      <c r="M34" s="36">
        <f t="shared" si="0"/>
        <v>-73246.5</v>
      </c>
      <c r="N34" s="36">
        <f t="shared" si="1"/>
        <v>0</v>
      </c>
      <c r="O34" s="36">
        <f t="shared" si="2"/>
        <v>96.0116253743534</v>
      </c>
      <c r="P34" s="36">
        <f t="shared" si="3"/>
        <v>0</v>
      </c>
    </row>
    <row r="35" spans="1:16" ht="69" x14ac:dyDescent="0.3">
      <c r="A35" s="11">
        <v>0</v>
      </c>
      <c r="B35" s="33" t="s">
        <v>12</v>
      </c>
      <c r="C35" s="33" t="s">
        <v>56</v>
      </c>
      <c r="D35" s="34" t="s">
        <v>57</v>
      </c>
      <c r="E35" s="35">
        <v>5465300</v>
      </c>
      <c r="F35" s="35">
        <v>0</v>
      </c>
      <c r="G35" s="35">
        <v>5465300</v>
      </c>
      <c r="H35" s="35">
        <v>0</v>
      </c>
      <c r="I35" s="35">
        <v>1200700</v>
      </c>
      <c r="J35" s="35">
        <v>0</v>
      </c>
      <c r="K35" s="35">
        <v>1179752.2</v>
      </c>
      <c r="L35" s="35">
        <v>0</v>
      </c>
      <c r="M35" s="36">
        <f t="shared" si="0"/>
        <v>-20947.800000000047</v>
      </c>
      <c r="N35" s="36">
        <f t="shared" si="1"/>
        <v>0</v>
      </c>
      <c r="O35" s="36">
        <f t="shared" si="2"/>
        <v>98.255367702173729</v>
      </c>
      <c r="P35" s="36">
        <f t="shared" si="3"/>
        <v>0</v>
      </c>
    </row>
    <row r="36" spans="1:16" ht="55.2" x14ac:dyDescent="0.3">
      <c r="A36" s="11">
        <v>0</v>
      </c>
      <c r="B36" s="33" t="s">
        <v>12</v>
      </c>
      <c r="C36" s="33" t="s">
        <v>58</v>
      </c>
      <c r="D36" s="34" t="s">
        <v>59</v>
      </c>
      <c r="E36" s="35">
        <v>2800200</v>
      </c>
      <c r="F36" s="35">
        <v>0</v>
      </c>
      <c r="G36" s="35">
        <v>2800200</v>
      </c>
      <c r="H36" s="35">
        <v>0</v>
      </c>
      <c r="I36" s="35">
        <v>635800</v>
      </c>
      <c r="J36" s="35">
        <v>0</v>
      </c>
      <c r="K36" s="35">
        <v>583501.30000000005</v>
      </c>
      <c r="L36" s="35">
        <v>0</v>
      </c>
      <c r="M36" s="36">
        <f t="shared" si="0"/>
        <v>-52298.699999999953</v>
      </c>
      <c r="N36" s="36">
        <f t="shared" si="1"/>
        <v>0</v>
      </c>
      <c r="O36" s="36">
        <f t="shared" si="2"/>
        <v>91.774347279018571</v>
      </c>
      <c r="P36" s="36">
        <f t="shared" si="3"/>
        <v>0</v>
      </c>
    </row>
    <row r="37" spans="1:16" ht="27.6" x14ac:dyDescent="0.3">
      <c r="A37" s="11">
        <v>1</v>
      </c>
      <c r="B37" s="33" t="s">
        <v>12</v>
      </c>
      <c r="C37" s="33" t="s">
        <v>60</v>
      </c>
      <c r="D37" s="34" t="s">
        <v>61</v>
      </c>
      <c r="E37" s="35">
        <v>48197700</v>
      </c>
      <c r="F37" s="35">
        <v>0</v>
      </c>
      <c r="G37" s="35">
        <v>48197700</v>
      </c>
      <c r="H37" s="35">
        <v>0</v>
      </c>
      <c r="I37" s="35">
        <v>12951720</v>
      </c>
      <c r="J37" s="35">
        <v>0</v>
      </c>
      <c r="K37" s="35">
        <v>12489566.770000001</v>
      </c>
      <c r="L37" s="35">
        <v>0</v>
      </c>
      <c r="M37" s="36">
        <f t="shared" si="0"/>
        <v>-462153.22999999858</v>
      </c>
      <c r="N37" s="36">
        <f t="shared" si="1"/>
        <v>0</v>
      </c>
      <c r="O37" s="36">
        <f t="shared" si="2"/>
        <v>96.431723122488762</v>
      </c>
      <c r="P37" s="36">
        <f t="shared" si="3"/>
        <v>0</v>
      </c>
    </row>
    <row r="38" spans="1:16" x14ac:dyDescent="0.3">
      <c r="A38" s="11">
        <v>1</v>
      </c>
      <c r="B38" s="33" t="s">
        <v>12</v>
      </c>
      <c r="C38" s="33" t="s">
        <v>62</v>
      </c>
      <c r="D38" s="34" t="s">
        <v>63</v>
      </c>
      <c r="E38" s="35">
        <v>18951500</v>
      </c>
      <c r="F38" s="35">
        <v>0</v>
      </c>
      <c r="G38" s="35">
        <v>18951500</v>
      </c>
      <c r="H38" s="35">
        <v>0</v>
      </c>
      <c r="I38" s="35">
        <v>4202470</v>
      </c>
      <c r="J38" s="35">
        <v>0</v>
      </c>
      <c r="K38" s="35">
        <v>4413219.84</v>
      </c>
      <c r="L38" s="35">
        <v>0</v>
      </c>
      <c r="M38" s="36">
        <f t="shared" si="0"/>
        <v>210749.83999999985</v>
      </c>
      <c r="N38" s="36">
        <f t="shared" si="1"/>
        <v>0</v>
      </c>
      <c r="O38" s="36">
        <f t="shared" si="2"/>
        <v>105.01490409211725</v>
      </c>
      <c r="P38" s="36">
        <f t="shared" si="3"/>
        <v>0</v>
      </c>
    </row>
    <row r="39" spans="1:16" ht="41.4" x14ac:dyDescent="0.3">
      <c r="A39" s="11">
        <v>0</v>
      </c>
      <c r="B39" s="33" t="s">
        <v>12</v>
      </c>
      <c r="C39" s="33" t="s">
        <v>64</v>
      </c>
      <c r="D39" s="34" t="s">
        <v>65</v>
      </c>
      <c r="E39" s="35">
        <v>3500</v>
      </c>
      <c r="F39" s="35">
        <v>0</v>
      </c>
      <c r="G39" s="35">
        <v>3500</v>
      </c>
      <c r="H39" s="35">
        <v>0</v>
      </c>
      <c r="I39" s="35">
        <v>970</v>
      </c>
      <c r="J39" s="35">
        <v>0</v>
      </c>
      <c r="K39" s="35">
        <v>704.59</v>
      </c>
      <c r="L39" s="35">
        <v>0</v>
      </c>
      <c r="M39" s="36">
        <f t="shared" si="0"/>
        <v>-265.40999999999997</v>
      </c>
      <c r="N39" s="36">
        <f t="shared" si="1"/>
        <v>0</v>
      </c>
      <c r="O39" s="36">
        <f t="shared" si="2"/>
        <v>72.638144329896917</v>
      </c>
      <c r="P39" s="36">
        <f t="shared" si="3"/>
        <v>0</v>
      </c>
    </row>
    <row r="40" spans="1:16" ht="41.4" x14ac:dyDescent="0.3">
      <c r="A40" s="11">
        <v>0</v>
      </c>
      <c r="B40" s="33" t="s">
        <v>12</v>
      </c>
      <c r="C40" s="33" t="s">
        <v>66</v>
      </c>
      <c r="D40" s="34" t="s">
        <v>67</v>
      </c>
      <c r="E40" s="35">
        <v>605600</v>
      </c>
      <c r="F40" s="35">
        <v>0</v>
      </c>
      <c r="G40" s="35">
        <v>605600</v>
      </c>
      <c r="H40" s="35">
        <v>0</v>
      </c>
      <c r="I40" s="35">
        <v>33000</v>
      </c>
      <c r="J40" s="35">
        <v>0</v>
      </c>
      <c r="K40" s="35">
        <v>87512.1</v>
      </c>
      <c r="L40" s="35">
        <v>0</v>
      </c>
      <c r="M40" s="36">
        <f t="shared" si="0"/>
        <v>54512.100000000006</v>
      </c>
      <c r="N40" s="36">
        <f t="shared" si="1"/>
        <v>0</v>
      </c>
      <c r="O40" s="36">
        <f t="shared" si="2"/>
        <v>265.18818181818182</v>
      </c>
      <c r="P40" s="36">
        <f t="shared" si="3"/>
        <v>0</v>
      </c>
    </row>
    <row r="41" spans="1:16" ht="41.4" x14ac:dyDescent="0.3">
      <c r="A41" s="11">
        <v>0</v>
      </c>
      <c r="B41" s="33" t="s">
        <v>12</v>
      </c>
      <c r="C41" s="33" t="s">
        <v>68</v>
      </c>
      <c r="D41" s="34" t="s">
        <v>69</v>
      </c>
      <c r="E41" s="35">
        <v>640500</v>
      </c>
      <c r="F41" s="35">
        <v>0</v>
      </c>
      <c r="G41" s="35">
        <v>640500</v>
      </c>
      <c r="H41" s="35">
        <v>0</v>
      </c>
      <c r="I41" s="35">
        <v>179400</v>
      </c>
      <c r="J41" s="35">
        <v>0</v>
      </c>
      <c r="K41" s="35">
        <v>128775.96</v>
      </c>
      <c r="L41" s="35">
        <v>0</v>
      </c>
      <c r="M41" s="36">
        <f t="shared" si="0"/>
        <v>-50624.039999999994</v>
      </c>
      <c r="N41" s="36">
        <f t="shared" si="1"/>
        <v>0</v>
      </c>
      <c r="O41" s="36">
        <f t="shared" si="2"/>
        <v>71.781471571906366</v>
      </c>
      <c r="P41" s="36">
        <f t="shared" si="3"/>
        <v>0</v>
      </c>
    </row>
    <row r="42" spans="1:16" ht="41.4" x14ac:dyDescent="0.3">
      <c r="A42" s="11">
        <v>0</v>
      </c>
      <c r="B42" s="33" t="s">
        <v>12</v>
      </c>
      <c r="C42" s="33" t="s">
        <v>70</v>
      </c>
      <c r="D42" s="34" t="s">
        <v>71</v>
      </c>
      <c r="E42" s="35">
        <v>530100</v>
      </c>
      <c r="F42" s="35">
        <v>0</v>
      </c>
      <c r="G42" s="35">
        <v>530100</v>
      </c>
      <c r="H42" s="35">
        <v>0</v>
      </c>
      <c r="I42" s="35">
        <v>84400</v>
      </c>
      <c r="J42" s="35">
        <v>0</v>
      </c>
      <c r="K42" s="35">
        <v>135321.07999999999</v>
      </c>
      <c r="L42" s="35">
        <v>0</v>
      </c>
      <c r="M42" s="36">
        <f t="shared" si="0"/>
        <v>50921.079999999987</v>
      </c>
      <c r="N42" s="36">
        <f t="shared" si="1"/>
        <v>0</v>
      </c>
      <c r="O42" s="36">
        <f t="shared" si="2"/>
        <v>160.33303317535544</v>
      </c>
      <c r="P42" s="36">
        <f t="shared" si="3"/>
        <v>0</v>
      </c>
    </row>
    <row r="43" spans="1:16" x14ac:dyDescent="0.3">
      <c r="A43" s="11">
        <v>0</v>
      </c>
      <c r="B43" s="33" t="s">
        <v>12</v>
      </c>
      <c r="C43" s="33" t="s">
        <v>72</v>
      </c>
      <c r="D43" s="34" t="s">
        <v>73</v>
      </c>
      <c r="E43" s="35">
        <v>1010200</v>
      </c>
      <c r="F43" s="35">
        <v>0</v>
      </c>
      <c r="G43" s="35">
        <v>1010200</v>
      </c>
      <c r="H43" s="35">
        <v>0</v>
      </c>
      <c r="I43" s="35">
        <v>252400</v>
      </c>
      <c r="J43" s="35">
        <v>0</v>
      </c>
      <c r="K43" s="35">
        <v>250842.65</v>
      </c>
      <c r="L43" s="35">
        <v>0</v>
      </c>
      <c r="M43" s="36">
        <f t="shared" si="0"/>
        <v>-1557.3500000000058</v>
      </c>
      <c r="N43" s="36">
        <f t="shared" si="1"/>
        <v>0</v>
      </c>
      <c r="O43" s="36">
        <f t="shared" si="2"/>
        <v>99.382983359746433</v>
      </c>
      <c r="P43" s="36">
        <f t="shared" si="3"/>
        <v>0</v>
      </c>
    </row>
    <row r="44" spans="1:16" x14ac:dyDescent="0.3">
      <c r="A44" s="11">
        <v>0</v>
      </c>
      <c r="B44" s="33" t="s">
        <v>12</v>
      </c>
      <c r="C44" s="33" t="s">
        <v>74</v>
      </c>
      <c r="D44" s="34" t="s">
        <v>75</v>
      </c>
      <c r="E44" s="35">
        <v>11500100</v>
      </c>
      <c r="F44" s="35">
        <v>0</v>
      </c>
      <c r="G44" s="35">
        <v>11500100</v>
      </c>
      <c r="H44" s="35">
        <v>0</v>
      </c>
      <c r="I44" s="35">
        <v>2874900</v>
      </c>
      <c r="J44" s="35">
        <v>0</v>
      </c>
      <c r="K44" s="35">
        <v>3125569.13</v>
      </c>
      <c r="L44" s="35">
        <v>0</v>
      </c>
      <c r="M44" s="36">
        <f t="shared" si="0"/>
        <v>250669.12999999989</v>
      </c>
      <c r="N44" s="36">
        <f t="shared" si="1"/>
        <v>0</v>
      </c>
      <c r="O44" s="36">
        <f t="shared" si="2"/>
        <v>108.71922953841873</v>
      </c>
      <c r="P44" s="36">
        <f t="shared" si="3"/>
        <v>0</v>
      </c>
    </row>
    <row r="45" spans="1:16" x14ac:dyDescent="0.3">
      <c r="A45" s="11">
        <v>0</v>
      </c>
      <c r="B45" s="33" t="s">
        <v>12</v>
      </c>
      <c r="C45" s="33" t="s">
        <v>76</v>
      </c>
      <c r="D45" s="34" t="s">
        <v>77</v>
      </c>
      <c r="E45" s="35">
        <v>2980300</v>
      </c>
      <c r="F45" s="35">
        <v>0</v>
      </c>
      <c r="G45" s="35">
        <v>2980300</v>
      </c>
      <c r="H45" s="35">
        <v>0</v>
      </c>
      <c r="I45" s="35">
        <v>160700</v>
      </c>
      <c r="J45" s="35">
        <v>0</v>
      </c>
      <c r="K45" s="35">
        <v>216432.45</v>
      </c>
      <c r="L45" s="35">
        <v>0</v>
      </c>
      <c r="M45" s="36">
        <f t="shared" ref="M45:M76" si="4">K45-I45</f>
        <v>55732.450000000012</v>
      </c>
      <c r="N45" s="36">
        <f t="shared" ref="N45:N76" si="5">L45-J45</f>
        <v>0</v>
      </c>
      <c r="O45" s="36">
        <f t="shared" ref="O45:O76" si="6">IF(I45=0,0,K45/I45*100)</f>
        <v>134.68105164903548</v>
      </c>
      <c r="P45" s="36">
        <f t="shared" ref="P45:P76" si="7">IF(J45=0,0,L45/J45*100)</f>
        <v>0</v>
      </c>
    </row>
    <row r="46" spans="1:16" x14ac:dyDescent="0.3">
      <c r="A46" s="11">
        <v>0</v>
      </c>
      <c r="B46" s="33" t="s">
        <v>12</v>
      </c>
      <c r="C46" s="33" t="s">
        <v>78</v>
      </c>
      <c r="D46" s="34" t="s">
        <v>79</v>
      </c>
      <c r="E46" s="35">
        <v>1580200</v>
      </c>
      <c r="F46" s="35">
        <v>0</v>
      </c>
      <c r="G46" s="35">
        <v>1580200</v>
      </c>
      <c r="H46" s="35">
        <v>0</v>
      </c>
      <c r="I46" s="35">
        <v>564900</v>
      </c>
      <c r="J46" s="35">
        <v>0</v>
      </c>
      <c r="K46" s="35">
        <v>457645.21</v>
      </c>
      <c r="L46" s="35">
        <v>0</v>
      </c>
      <c r="M46" s="36">
        <f t="shared" si="4"/>
        <v>-107254.78999999998</v>
      </c>
      <c r="N46" s="36">
        <f t="shared" si="5"/>
        <v>0</v>
      </c>
      <c r="O46" s="36">
        <f t="shared" si="6"/>
        <v>81.013490883342186</v>
      </c>
      <c r="P46" s="36">
        <f t="shared" si="7"/>
        <v>0</v>
      </c>
    </row>
    <row r="47" spans="1:16" x14ac:dyDescent="0.3">
      <c r="A47" s="11">
        <v>0</v>
      </c>
      <c r="B47" s="33" t="s">
        <v>12</v>
      </c>
      <c r="C47" s="33" t="s">
        <v>80</v>
      </c>
      <c r="D47" s="34" t="s">
        <v>81</v>
      </c>
      <c r="E47" s="35">
        <v>101000</v>
      </c>
      <c r="F47" s="35">
        <v>0</v>
      </c>
      <c r="G47" s="35">
        <v>101000</v>
      </c>
      <c r="H47" s="35">
        <v>0</v>
      </c>
      <c r="I47" s="35">
        <v>51800</v>
      </c>
      <c r="J47" s="35">
        <v>0</v>
      </c>
      <c r="K47" s="35">
        <v>10416.67</v>
      </c>
      <c r="L47" s="35">
        <v>0</v>
      </c>
      <c r="M47" s="36">
        <f t="shared" si="4"/>
        <v>-41383.33</v>
      </c>
      <c r="N47" s="36">
        <f t="shared" si="5"/>
        <v>0</v>
      </c>
      <c r="O47" s="36">
        <f t="shared" si="6"/>
        <v>20.109401544401546</v>
      </c>
      <c r="P47" s="36">
        <f t="shared" si="7"/>
        <v>0</v>
      </c>
    </row>
    <row r="48" spans="1:16" x14ac:dyDescent="0.3">
      <c r="A48" s="11">
        <v>1</v>
      </c>
      <c r="B48" s="33" t="s">
        <v>12</v>
      </c>
      <c r="C48" s="33" t="s">
        <v>82</v>
      </c>
      <c r="D48" s="34" t="s">
        <v>83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12122.41</v>
      </c>
      <c r="L48" s="35">
        <v>0</v>
      </c>
      <c r="M48" s="36">
        <f t="shared" si="4"/>
        <v>12122.41</v>
      </c>
      <c r="N48" s="36">
        <f t="shared" si="5"/>
        <v>0</v>
      </c>
      <c r="O48" s="36">
        <f t="shared" si="6"/>
        <v>0</v>
      </c>
      <c r="P48" s="36">
        <f t="shared" si="7"/>
        <v>0</v>
      </c>
    </row>
    <row r="49" spans="1:16" x14ac:dyDescent="0.3">
      <c r="A49" s="11">
        <v>0</v>
      </c>
      <c r="B49" s="33" t="s">
        <v>12</v>
      </c>
      <c r="C49" s="33" t="s">
        <v>84</v>
      </c>
      <c r="D49" s="34" t="s">
        <v>85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12122.41</v>
      </c>
      <c r="L49" s="35">
        <v>0</v>
      </c>
      <c r="M49" s="36">
        <f t="shared" si="4"/>
        <v>12122.41</v>
      </c>
      <c r="N49" s="36">
        <f t="shared" si="5"/>
        <v>0</v>
      </c>
      <c r="O49" s="36">
        <f t="shared" si="6"/>
        <v>0</v>
      </c>
      <c r="P49" s="36">
        <f t="shared" si="7"/>
        <v>0</v>
      </c>
    </row>
    <row r="50" spans="1:16" x14ac:dyDescent="0.3">
      <c r="A50" s="11">
        <v>1</v>
      </c>
      <c r="B50" s="33" t="s">
        <v>12</v>
      </c>
      <c r="C50" s="33" t="s">
        <v>86</v>
      </c>
      <c r="D50" s="34" t="s">
        <v>87</v>
      </c>
      <c r="E50" s="35">
        <v>29246200</v>
      </c>
      <c r="F50" s="35">
        <v>0</v>
      </c>
      <c r="G50" s="35">
        <v>29246200</v>
      </c>
      <c r="H50" s="35">
        <v>0</v>
      </c>
      <c r="I50" s="35">
        <v>8749250</v>
      </c>
      <c r="J50" s="35">
        <v>0</v>
      </c>
      <c r="K50" s="35">
        <v>8064224.5200000005</v>
      </c>
      <c r="L50" s="35">
        <v>0</v>
      </c>
      <c r="M50" s="36">
        <f t="shared" si="4"/>
        <v>-685025.47999999952</v>
      </c>
      <c r="N50" s="36">
        <f t="shared" si="5"/>
        <v>0</v>
      </c>
      <c r="O50" s="36">
        <f t="shared" si="6"/>
        <v>92.170466268537311</v>
      </c>
      <c r="P50" s="36">
        <f t="shared" si="7"/>
        <v>0</v>
      </c>
    </row>
    <row r="51" spans="1:16" x14ac:dyDescent="0.3">
      <c r="A51" s="11">
        <v>0</v>
      </c>
      <c r="B51" s="33" t="s">
        <v>12</v>
      </c>
      <c r="C51" s="33" t="s">
        <v>88</v>
      </c>
      <c r="D51" s="34" t="s">
        <v>89</v>
      </c>
      <c r="E51" s="35">
        <v>1695600</v>
      </c>
      <c r="F51" s="35">
        <v>0</v>
      </c>
      <c r="G51" s="35">
        <v>1695600</v>
      </c>
      <c r="H51" s="35">
        <v>0</v>
      </c>
      <c r="I51" s="35">
        <v>376200</v>
      </c>
      <c r="J51" s="35">
        <v>0</v>
      </c>
      <c r="K51" s="35">
        <v>483013.96</v>
      </c>
      <c r="L51" s="35">
        <v>0</v>
      </c>
      <c r="M51" s="36">
        <f t="shared" si="4"/>
        <v>106813.96000000002</v>
      </c>
      <c r="N51" s="36">
        <f t="shared" si="5"/>
        <v>0</v>
      </c>
      <c r="O51" s="36">
        <f t="shared" si="6"/>
        <v>128.39286549707603</v>
      </c>
      <c r="P51" s="36">
        <f t="shared" si="7"/>
        <v>0</v>
      </c>
    </row>
    <row r="52" spans="1:16" x14ac:dyDescent="0.3">
      <c r="A52" s="11">
        <v>0</v>
      </c>
      <c r="B52" s="33" t="s">
        <v>12</v>
      </c>
      <c r="C52" s="33" t="s">
        <v>90</v>
      </c>
      <c r="D52" s="34" t="s">
        <v>91</v>
      </c>
      <c r="E52" s="35">
        <v>21700400</v>
      </c>
      <c r="F52" s="35">
        <v>0</v>
      </c>
      <c r="G52" s="35">
        <v>21700400</v>
      </c>
      <c r="H52" s="35">
        <v>0</v>
      </c>
      <c r="I52" s="35">
        <v>6156800</v>
      </c>
      <c r="J52" s="35">
        <v>0</v>
      </c>
      <c r="K52" s="35">
        <v>5924859.5700000003</v>
      </c>
      <c r="L52" s="35">
        <v>0</v>
      </c>
      <c r="M52" s="36">
        <f t="shared" si="4"/>
        <v>-231940.4299999997</v>
      </c>
      <c r="N52" s="36">
        <f t="shared" si="5"/>
        <v>0</v>
      </c>
      <c r="O52" s="36">
        <f t="shared" si="6"/>
        <v>96.232776279885655</v>
      </c>
      <c r="P52" s="36">
        <f t="shared" si="7"/>
        <v>0</v>
      </c>
    </row>
    <row r="53" spans="1:16" ht="55.2" x14ac:dyDescent="0.3">
      <c r="A53" s="11">
        <v>0</v>
      </c>
      <c r="B53" s="33" t="s">
        <v>12</v>
      </c>
      <c r="C53" s="33" t="s">
        <v>92</v>
      </c>
      <c r="D53" s="34" t="s">
        <v>93</v>
      </c>
      <c r="E53" s="35">
        <v>5850200</v>
      </c>
      <c r="F53" s="35">
        <v>0</v>
      </c>
      <c r="G53" s="35">
        <v>5850200</v>
      </c>
      <c r="H53" s="35">
        <v>0</v>
      </c>
      <c r="I53" s="35">
        <v>2216250</v>
      </c>
      <c r="J53" s="35">
        <v>0</v>
      </c>
      <c r="K53" s="35">
        <v>1656350.99</v>
      </c>
      <c r="L53" s="35">
        <v>0</v>
      </c>
      <c r="M53" s="36">
        <f t="shared" si="4"/>
        <v>-559899.01</v>
      </c>
      <c r="N53" s="36">
        <f t="shared" si="5"/>
        <v>0</v>
      </c>
      <c r="O53" s="36">
        <f t="shared" si="6"/>
        <v>74.736649294980268</v>
      </c>
      <c r="P53" s="36">
        <f t="shared" si="7"/>
        <v>0</v>
      </c>
    </row>
    <row r="54" spans="1:16" x14ac:dyDescent="0.3">
      <c r="A54" s="11">
        <v>1</v>
      </c>
      <c r="B54" s="33" t="s">
        <v>12</v>
      </c>
      <c r="C54" s="33" t="s">
        <v>94</v>
      </c>
      <c r="D54" s="34" t="s">
        <v>95</v>
      </c>
      <c r="E54" s="35">
        <v>0</v>
      </c>
      <c r="F54" s="35">
        <v>61400</v>
      </c>
      <c r="G54" s="35">
        <v>0</v>
      </c>
      <c r="H54" s="35">
        <v>61400</v>
      </c>
      <c r="I54" s="35">
        <v>0</v>
      </c>
      <c r="J54" s="35">
        <v>14920</v>
      </c>
      <c r="K54" s="35">
        <v>0</v>
      </c>
      <c r="L54" s="35">
        <v>15706.259999999998</v>
      </c>
      <c r="M54" s="36">
        <f t="shared" si="4"/>
        <v>0</v>
      </c>
      <c r="N54" s="36">
        <f t="shared" si="5"/>
        <v>786.2599999999984</v>
      </c>
      <c r="O54" s="36">
        <f t="shared" si="6"/>
        <v>0</v>
      </c>
      <c r="P54" s="36">
        <f t="shared" si="7"/>
        <v>105.26983914209114</v>
      </c>
    </row>
    <row r="55" spans="1:16" x14ac:dyDescent="0.3">
      <c r="A55" s="11">
        <v>1</v>
      </c>
      <c r="B55" s="33" t="s">
        <v>12</v>
      </c>
      <c r="C55" s="33" t="s">
        <v>96</v>
      </c>
      <c r="D55" s="34" t="s">
        <v>97</v>
      </c>
      <c r="E55" s="35">
        <v>0</v>
      </c>
      <c r="F55" s="35">
        <v>61400</v>
      </c>
      <c r="G55" s="35">
        <v>0</v>
      </c>
      <c r="H55" s="35">
        <v>61400</v>
      </c>
      <c r="I55" s="35">
        <v>0</v>
      </c>
      <c r="J55" s="35">
        <v>14920</v>
      </c>
      <c r="K55" s="35">
        <v>0</v>
      </c>
      <c r="L55" s="35">
        <v>15706.259999999998</v>
      </c>
      <c r="M55" s="36">
        <f t="shared" si="4"/>
        <v>0</v>
      </c>
      <c r="N55" s="36">
        <f t="shared" si="5"/>
        <v>786.2599999999984</v>
      </c>
      <c r="O55" s="36">
        <f t="shared" si="6"/>
        <v>0</v>
      </c>
      <c r="P55" s="36">
        <f t="shared" si="7"/>
        <v>105.26983914209114</v>
      </c>
    </row>
    <row r="56" spans="1:16" ht="55.2" x14ac:dyDescent="0.3">
      <c r="A56" s="11">
        <v>0</v>
      </c>
      <c r="B56" s="33" t="s">
        <v>12</v>
      </c>
      <c r="C56" s="33" t="s">
        <v>98</v>
      </c>
      <c r="D56" s="34" t="s">
        <v>99</v>
      </c>
      <c r="E56" s="35">
        <v>0</v>
      </c>
      <c r="F56" s="35">
        <v>14500</v>
      </c>
      <c r="G56" s="35">
        <v>0</v>
      </c>
      <c r="H56" s="35">
        <v>14500</v>
      </c>
      <c r="I56" s="35">
        <v>0</v>
      </c>
      <c r="J56" s="35">
        <v>3570</v>
      </c>
      <c r="K56" s="35">
        <v>0</v>
      </c>
      <c r="L56" s="35">
        <v>4139.33</v>
      </c>
      <c r="M56" s="36">
        <f t="shared" si="4"/>
        <v>0</v>
      </c>
      <c r="N56" s="36">
        <f t="shared" si="5"/>
        <v>569.32999999999993</v>
      </c>
      <c r="O56" s="36">
        <f t="shared" si="6"/>
        <v>0</v>
      </c>
      <c r="P56" s="36">
        <f t="shared" si="7"/>
        <v>115.94761904761906</v>
      </c>
    </row>
    <row r="57" spans="1:16" ht="27.6" x14ac:dyDescent="0.3">
      <c r="A57" s="11">
        <v>0</v>
      </c>
      <c r="B57" s="33" t="s">
        <v>12</v>
      </c>
      <c r="C57" s="33" t="s">
        <v>100</v>
      </c>
      <c r="D57" s="34" t="s">
        <v>101</v>
      </c>
      <c r="E57" s="35">
        <v>0</v>
      </c>
      <c r="F57" s="35">
        <v>40900</v>
      </c>
      <c r="G57" s="35">
        <v>0</v>
      </c>
      <c r="H57" s="35">
        <v>40900</v>
      </c>
      <c r="I57" s="35">
        <v>0</v>
      </c>
      <c r="J57" s="35">
        <v>9700</v>
      </c>
      <c r="K57" s="35">
        <v>0</v>
      </c>
      <c r="L57" s="35">
        <v>10083.799999999999</v>
      </c>
      <c r="M57" s="36">
        <f t="shared" si="4"/>
        <v>0</v>
      </c>
      <c r="N57" s="36">
        <f t="shared" si="5"/>
        <v>383.79999999999927</v>
      </c>
      <c r="O57" s="36">
        <f t="shared" si="6"/>
        <v>0</v>
      </c>
      <c r="P57" s="36">
        <f t="shared" si="7"/>
        <v>103.95670103092782</v>
      </c>
    </row>
    <row r="58" spans="1:16" ht="41.4" x14ac:dyDescent="0.3">
      <c r="A58" s="11">
        <v>0</v>
      </c>
      <c r="B58" s="33" t="s">
        <v>12</v>
      </c>
      <c r="C58" s="33" t="s">
        <v>102</v>
      </c>
      <c r="D58" s="34" t="s">
        <v>103</v>
      </c>
      <c r="E58" s="35">
        <v>0</v>
      </c>
      <c r="F58" s="35">
        <v>6000</v>
      </c>
      <c r="G58" s="35">
        <v>0</v>
      </c>
      <c r="H58" s="35">
        <v>6000</v>
      </c>
      <c r="I58" s="35">
        <v>0</v>
      </c>
      <c r="J58" s="35">
        <v>1650</v>
      </c>
      <c r="K58" s="35">
        <v>0</v>
      </c>
      <c r="L58" s="35">
        <v>1483.13</v>
      </c>
      <c r="M58" s="36">
        <f t="shared" si="4"/>
        <v>0</v>
      </c>
      <c r="N58" s="36">
        <f t="shared" si="5"/>
        <v>-166.86999999999989</v>
      </c>
      <c r="O58" s="36">
        <f t="shared" si="6"/>
        <v>0</v>
      </c>
      <c r="P58" s="36">
        <f t="shared" si="7"/>
        <v>89.88666666666667</v>
      </c>
    </row>
    <row r="59" spans="1:16" x14ac:dyDescent="0.3">
      <c r="A59" s="11">
        <v>1</v>
      </c>
      <c r="B59" s="33" t="s">
        <v>12</v>
      </c>
      <c r="C59" s="33" t="s">
        <v>104</v>
      </c>
      <c r="D59" s="34" t="s">
        <v>105</v>
      </c>
      <c r="E59" s="35">
        <v>5692900</v>
      </c>
      <c r="F59" s="35">
        <v>3417889</v>
      </c>
      <c r="G59" s="35">
        <v>5692900</v>
      </c>
      <c r="H59" s="35">
        <v>3532611.14</v>
      </c>
      <c r="I59" s="35">
        <v>1236225</v>
      </c>
      <c r="J59" s="35">
        <v>883152.79</v>
      </c>
      <c r="K59" s="35">
        <v>1317364.0899999999</v>
      </c>
      <c r="L59" s="35">
        <v>1027360.7000000001</v>
      </c>
      <c r="M59" s="36">
        <f t="shared" si="4"/>
        <v>81139.089999999851</v>
      </c>
      <c r="N59" s="36">
        <f t="shared" si="5"/>
        <v>144207.91000000003</v>
      </c>
      <c r="O59" s="36">
        <f t="shared" si="6"/>
        <v>106.56345649052558</v>
      </c>
      <c r="P59" s="36">
        <f t="shared" si="7"/>
        <v>116.32876118751774</v>
      </c>
    </row>
    <row r="60" spans="1:16" x14ac:dyDescent="0.3">
      <c r="A60" s="11">
        <v>1</v>
      </c>
      <c r="B60" s="33" t="s">
        <v>12</v>
      </c>
      <c r="C60" s="33" t="s">
        <v>106</v>
      </c>
      <c r="D60" s="34" t="s">
        <v>107</v>
      </c>
      <c r="E60" s="35">
        <v>330600</v>
      </c>
      <c r="F60" s="35">
        <v>0</v>
      </c>
      <c r="G60" s="35">
        <v>330600</v>
      </c>
      <c r="H60" s="35">
        <v>0</v>
      </c>
      <c r="I60" s="35">
        <v>125100</v>
      </c>
      <c r="J60" s="35">
        <v>0</v>
      </c>
      <c r="K60" s="35">
        <v>148330.16999999998</v>
      </c>
      <c r="L60" s="35">
        <v>119511</v>
      </c>
      <c r="M60" s="36">
        <f t="shared" si="4"/>
        <v>23230.169999999984</v>
      </c>
      <c r="N60" s="36">
        <f t="shared" si="5"/>
        <v>119511</v>
      </c>
      <c r="O60" s="36">
        <f t="shared" si="6"/>
        <v>118.56928057553955</v>
      </c>
      <c r="P60" s="36">
        <f t="shared" si="7"/>
        <v>0</v>
      </c>
    </row>
    <row r="61" spans="1:16" ht="69" x14ac:dyDescent="0.3">
      <c r="A61" s="11">
        <v>1</v>
      </c>
      <c r="B61" s="33" t="s">
        <v>12</v>
      </c>
      <c r="C61" s="33" t="s">
        <v>108</v>
      </c>
      <c r="D61" s="34" t="s">
        <v>109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5027</v>
      </c>
      <c r="L61" s="35">
        <v>0</v>
      </c>
      <c r="M61" s="36">
        <f t="shared" si="4"/>
        <v>5027</v>
      </c>
      <c r="N61" s="36">
        <f t="shared" si="5"/>
        <v>0</v>
      </c>
      <c r="O61" s="36">
        <f t="shared" si="6"/>
        <v>0</v>
      </c>
      <c r="P61" s="36">
        <f t="shared" si="7"/>
        <v>0</v>
      </c>
    </row>
    <row r="62" spans="1:16" ht="41.4" x14ac:dyDescent="0.3">
      <c r="A62" s="11">
        <v>0</v>
      </c>
      <c r="B62" s="33" t="s">
        <v>12</v>
      </c>
      <c r="C62" s="33" t="s">
        <v>110</v>
      </c>
      <c r="D62" s="34" t="s">
        <v>111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5027</v>
      </c>
      <c r="L62" s="35">
        <v>0</v>
      </c>
      <c r="M62" s="36">
        <f t="shared" si="4"/>
        <v>5027</v>
      </c>
      <c r="N62" s="36">
        <f t="shared" si="5"/>
        <v>0</v>
      </c>
      <c r="O62" s="36">
        <f t="shared" si="6"/>
        <v>0</v>
      </c>
      <c r="P62" s="36">
        <f t="shared" si="7"/>
        <v>0</v>
      </c>
    </row>
    <row r="63" spans="1:16" x14ac:dyDescent="0.3">
      <c r="A63" s="11">
        <v>1</v>
      </c>
      <c r="B63" s="33" t="s">
        <v>12</v>
      </c>
      <c r="C63" s="33" t="s">
        <v>112</v>
      </c>
      <c r="D63" s="34" t="s">
        <v>113</v>
      </c>
      <c r="E63" s="35">
        <v>330600</v>
      </c>
      <c r="F63" s="35">
        <v>0</v>
      </c>
      <c r="G63" s="35">
        <v>330600</v>
      </c>
      <c r="H63" s="35">
        <v>0</v>
      </c>
      <c r="I63" s="35">
        <v>125100</v>
      </c>
      <c r="J63" s="35">
        <v>0</v>
      </c>
      <c r="K63" s="35">
        <v>143303.16999999998</v>
      </c>
      <c r="L63" s="35">
        <v>0</v>
      </c>
      <c r="M63" s="36">
        <f t="shared" si="4"/>
        <v>18203.169999999984</v>
      </c>
      <c r="N63" s="36">
        <f t="shared" si="5"/>
        <v>0</v>
      </c>
      <c r="O63" s="36">
        <f t="shared" si="6"/>
        <v>114.55089528377296</v>
      </c>
      <c r="P63" s="36">
        <f t="shared" si="7"/>
        <v>0</v>
      </c>
    </row>
    <row r="64" spans="1:16" x14ac:dyDescent="0.3">
      <c r="A64" s="11">
        <v>0</v>
      </c>
      <c r="B64" s="33" t="s">
        <v>12</v>
      </c>
      <c r="C64" s="33" t="s">
        <v>114</v>
      </c>
      <c r="D64" s="34" t="s">
        <v>115</v>
      </c>
      <c r="E64" s="35">
        <v>120400</v>
      </c>
      <c r="F64" s="35">
        <v>0</v>
      </c>
      <c r="G64" s="35">
        <v>120400</v>
      </c>
      <c r="H64" s="35">
        <v>0</v>
      </c>
      <c r="I64" s="35">
        <v>54900</v>
      </c>
      <c r="J64" s="35">
        <v>0</v>
      </c>
      <c r="K64" s="35">
        <v>86964.68</v>
      </c>
      <c r="L64" s="35">
        <v>0</v>
      </c>
      <c r="M64" s="36">
        <f t="shared" si="4"/>
        <v>32064.679999999993</v>
      </c>
      <c r="N64" s="36">
        <f t="shared" si="5"/>
        <v>0</v>
      </c>
      <c r="O64" s="36">
        <f t="shared" si="6"/>
        <v>158.40561020036426</v>
      </c>
      <c r="P64" s="36">
        <f t="shared" si="7"/>
        <v>0</v>
      </c>
    </row>
    <row r="65" spans="1:16" ht="69" x14ac:dyDescent="0.3">
      <c r="A65" s="11">
        <v>0</v>
      </c>
      <c r="B65" s="33" t="s">
        <v>12</v>
      </c>
      <c r="C65" s="33" t="s">
        <v>116</v>
      </c>
      <c r="D65" s="34" t="s">
        <v>117</v>
      </c>
      <c r="E65" s="35">
        <v>210200</v>
      </c>
      <c r="F65" s="35">
        <v>0</v>
      </c>
      <c r="G65" s="35">
        <v>210200</v>
      </c>
      <c r="H65" s="35">
        <v>0</v>
      </c>
      <c r="I65" s="35">
        <v>70200</v>
      </c>
      <c r="J65" s="35">
        <v>0</v>
      </c>
      <c r="K65" s="35">
        <v>56338.49</v>
      </c>
      <c r="L65" s="35">
        <v>0</v>
      </c>
      <c r="M65" s="36">
        <f t="shared" si="4"/>
        <v>-13861.510000000002</v>
      </c>
      <c r="N65" s="36">
        <f t="shared" si="5"/>
        <v>0</v>
      </c>
      <c r="O65" s="36">
        <f t="shared" si="6"/>
        <v>80.254259259259257</v>
      </c>
      <c r="P65" s="36">
        <f t="shared" si="7"/>
        <v>0</v>
      </c>
    </row>
    <row r="66" spans="1:16" ht="27.6" x14ac:dyDescent="0.3">
      <c r="A66" s="11">
        <v>1</v>
      </c>
      <c r="B66" s="33" t="s">
        <v>12</v>
      </c>
      <c r="C66" s="33" t="s">
        <v>118</v>
      </c>
      <c r="D66" s="34" t="s">
        <v>119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35">
        <v>0</v>
      </c>
      <c r="L66" s="35">
        <v>119511</v>
      </c>
      <c r="M66" s="36">
        <f t="shared" si="4"/>
        <v>0</v>
      </c>
      <c r="N66" s="36">
        <f t="shared" si="5"/>
        <v>119511</v>
      </c>
      <c r="O66" s="36">
        <f t="shared" si="6"/>
        <v>0</v>
      </c>
      <c r="P66" s="36">
        <f t="shared" si="7"/>
        <v>0</v>
      </c>
    </row>
    <row r="67" spans="1:16" ht="27.6" x14ac:dyDescent="0.3">
      <c r="A67" s="11">
        <v>1</v>
      </c>
      <c r="B67" s="33" t="s">
        <v>12</v>
      </c>
      <c r="C67" s="33" t="s">
        <v>120</v>
      </c>
      <c r="D67" s="34" t="s">
        <v>121</v>
      </c>
      <c r="E67" s="35">
        <v>5052000</v>
      </c>
      <c r="F67" s="35">
        <v>0</v>
      </c>
      <c r="G67" s="35">
        <v>5052000</v>
      </c>
      <c r="H67" s="35">
        <v>0</v>
      </c>
      <c r="I67" s="35">
        <v>1080000</v>
      </c>
      <c r="J67" s="35">
        <v>0</v>
      </c>
      <c r="K67" s="35">
        <v>805157.72</v>
      </c>
      <c r="L67" s="35">
        <v>0</v>
      </c>
      <c r="M67" s="36">
        <f t="shared" si="4"/>
        <v>-274842.28000000003</v>
      </c>
      <c r="N67" s="36">
        <f t="shared" si="5"/>
        <v>0</v>
      </c>
      <c r="O67" s="36">
        <f t="shared" si="6"/>
        <v>74.551640740740737</v>
      </c>
      <c r="P67" s="36">
        <f t="shared" si="7"/>
        <v>0</v>
      </c>
    </row>
    <row r="68" spans="1:16" x14ac:dyDescent="0.3">
      <c r="A68" s="11">
        <v>1</v>
      </c>
      <c r="B68" s="33" t="s">
        <v>12</v>
      </c>
      <c r="C68" s="33" t="s">
        <v>122</v>
      </c>
      <c r="D68" s="34" t="s">
        <v>123</v>
      </c>
      <c r="E68" s="35">
        <v>4506900</v>
      </c>
      <c r="F68" s="35">
        <v>0</v>
      </c>
      <c r="G68" s="35">
        <v>4506900</v>
      </c>
      <c r="H68" s="35">
        <v>0</v>
      </c>
      <c r="I68" s="35">
        <v>998350</v>
      </c>
      <c r="J68" s="35">
        <v>0</v>
      </c>
      <c r="K68" s="35">
        <v>718514.22</v>
      </c>
      <c r="L68" s="35">
        <v>0</v>
      </c>
      <c r="M68" s="36">
        <f t="shared" si="4"/>
        <v>-279835.78000000003</v>
      </c>
      <c r="N68" s="36">
        <f t="shared" si="5"/>
        <v>0</v>
      </c>
      <c r="O68" s="36">
        <f t="shared" si="6"/>
        <v>71.970172785095414</v>
      </c>
      <c r="P68" s="36">
        <f t="shared" si="7"/>
        <v>0</v>
      </c>
    </row>
    <row r="69" spans="1:16" ht="41.4" x14ac:dyDescent="0.3">
      <c r="A69" s="11">
        <v>0</v>
      </c>
      <c r="B69" s="33" t="s">
        <v>12</v>
      </c>
      <c r="C69" s="33" t="s">
        <v>124</v>
      </c>
      <c r="D69" s="34" t="s">
        <v>125</v>
      </c>
      <c r="E69" s="35">
        <v>125200</v>
      </c>
      <c r="F69" s="35">
        <v>0</v>
      </c>
      <c r="G69" s="35">
        <v>125200</v>
      </c>
      <c r="H69" s="35">
        <v>0</v>
      </c>
      <c r="I69" s="35">
        <v>29800</v>
      </c>
      <c r="J69" s="35">
        <v>0</v>
      </c>
      <c r="K69" s="35">
        <v>17005</v>
      </c>
      <c r="L69" s="35">
        <v>0</v>
      </c>
      <c r="M69" s="36">
        <f t="shared" si="4"/>
        <v>-12795</v>
      </c>
      <c r="N69" s="36">
        <f t="shared" si="5"/>
        <v>0</v>
      </c>
      <c r="O69" s="36">
        <f t="shared" si="6"/>
        <v>57.063758389261743</v>
      </c>
      <c r="P69" s="36">
        <f t="shared" si="7"/>
        <v>0</v>
      </c>
    </row>
    <row r="70" spans="1:16" x14ac:dyDescent="0.3">
      <c r="A70" s="11">
        <v>0</v>
      </c>
      <c r="B70" s="33" t="s">
        <v>12</v>
      </c>
      <c r="C70" s="33" t="s">
        <v>126</v>
      </c>
      <c r="D70" s="34" t="s">
        <v>127</v>
      </c>
      <c r="E70" s="35">
        <v>3900600</v>
      </c>
      <c r="F70" s="35">
        <v>0</v>
      </c>
      <c r="G70" s="35">
        <v>3900600</v>
      </c>
      <c r="H70" s="35">
        <v>0</v>
      </c>
      <c r="I70" s="35">
        <v>926550</v>
      </c>
      <c r="J70" s="35">
        <v>0</v>
      </c>
      <c r="K70" s="35">
        <v>594459.22</v>
      </c>
      <c r="L70" s="35">
        <v>0</v>
      </c>
      <c r="M70" s="36">
        <f t="shared" si="4"/>
        <v>-332090.78000000003</v>
      </c>
      <c r="N70" s="36">
        <f t="shared" si="5"/>
        <v>0</v>
      </c>
      <c r="O70" s="36">
        <f t="shared" si="6"/>
        <v>64.158353030057739</v>
      </c>
      <c r="P70" s="36">
        <f t="shared" si="7"/>
        <v>0</v>
      </c>
    </row>
    <row r="71" spans="1:16" ht="27.6" x14ac:dyDescent="0.3">
      <c r="A71" s="11">
        <v>0</v>
      </c>
      <c r="B71" s="33" t="s">
        <v>12</v>
      </c>
      <c r="C71" s="33" t="s">
        <v>128</v>
      </c>
      <c r="D71" s="34" t="s">
        <v>129</v>
      </c>
      <c r="E71" s="35">
        <v>481100</v>
      </c>
      <c r="F71" s="35">
        <v>0</v>
      </c>
      <c r="G71" s="35">
        <v>481100</v>
      </c>
      <c r="H71" s="35">
        <v>0</v>
      </c>
      <c r="I71" s="35">
        <v>42000</v>
      </c>
      <c r="J71" s="35">
        <v>0</v>
      </c>
      <c r="K71" s="35">
        <v>107050</v>
      </c>
      <c r="L71" s="35">
        <v>0</v>
      </c>
      <c r="M71" s="36">
        <f t="shared" si="4"/>
        <v>65050</v>
      </c>
      <c r="N71" s="36">
        <f t="shared" si="5"/>
        <v>0</v>
      </c>
      <c r="O71" s="36">
        <f t="shared" si="6"/>
        <v>254.88095238095235</v>
      </c>
      <c r="P71" s="36">
        <f t="shared" si="7"/>
        <v>0</v>
      </c>
    </row>
    <row r="72" spans="1:16" ht="27.6" x14ac:dyDescent="0.3">
      <c r="A72" s="11">
        <v>1</v>
      </c>
      <c r="B72" s="33" t="s">
        <v>12</v>
      </c>
      <c r="C72" s="33" t="s">
        <v>130</v>
      </c>
      <c r="D72" s="34" t="s">
        <v>131</v>
      </c>
      <c r="E72" s="35">
        <v>196200</v>
      </c>
      <c r="F72" s="35">
        <v>0</v>
      </c>
      <c r="G72" s="35">
        <v>196200</v>
      </c>
      <c r="H72" s="35">
        <v>0</v>
      </c>
      <c r="I72" s="35">
        <v>27650</v>
      </c>
      <c r="J72" s="35">
        <v>0</v>
      </c>
      <c r="K72" s="35">
        <v>33488.050000000003</v>
      </c>
      <c r="L72" s="35">
        <v>0</v>
      </c>
      <c r="M72" s="36">
        <f t="shared" si="4"/>
        <v>5838.0500000000029</v>
      </c>
      <c r="N72" s="36">
        <f t="shared" si="5"/>
        <v>0</v>
      </c>
      <c r="O72" s="36">
        <f t="shared" si="6"/>
        <v>121.11410488245933</v>
      </c>
      <c r="P72" s="36">
        <f t="shared" si="7"/>
        <v>0</v>
      </c>
    </row>
    <row r="73" spans="1:16" ht="41.4" x14ac:dyDescent="0.3">
      <c r="A73" s="11">
        <v>0</v>
      </c>
      <c r="B73" s="33" t="s">
        <v>12</v>
      </c>
      <c r="C73" s="33" t="s">
        <v>132</v>
      </c>
      <c r="D73" s="34" t="s">
        <v>133</v>
      </c>
      <c r="E73" s="35">
        <v>196200</v>
      </c>
      <c r="F73" s="35">
        <v>0</v>
      </c>
      <c r="G73" s="35">
        <v>196200</v>
      </c>
      <c r="H73" s="35">
        <v>0</v>
      </c>
      <c r="I73" s="35">
        <v>27650</v>
      </c>
      <c r="J73" s="35">
        <v>0</v>
      </c>
      <c r="K73" s="35">
        <v>33488.050000000003</v>
      </c>
      <c r="L73" s="35">
        <v>0</v>
      </c>
      <c r="M73" s="36">
        <f t="shared" si="4"/>
        <v>5838.0500000000029</v>
      </c>
      <c r="N73" s="36">
        <f t="shared" si="5"/>
        <v>0</v>
      </c>
      <c r="O73" s="36">
        <f t="shared" si="6"/>
        <v>121.11410488245933</v>
      </c>
      <c r="P73" s="36">
        <f t="shared" si="7"/>
        <v>0</v>
      </c>
    </row>
    <row r="74" spans="1:16" x14ac:dyDescent="0.3">
      <c r="A74" s="11">
        <v>1</v>
      </c>
      <c r="B74" s="33" t="s">
        <v>12</v>
      </c>
      <c r="C74" s="33" t="s">
        <v>134</v>
      </c>
      <c r="D74" s="34" t="s">
        <v>135</v>
      </c>
      <c r="E74" s="35">
        <v>305200</v>
      </c>
      <c r="F74" s="35">
        <v>0</v>
      </c>
      <c r="G74" s="35">
        <v>305200</v>
      </c>
      <c r="H74" s="35">
        <v>0</v>
      </c>
      <c r="I74" s="35">
        <v>54000</v>
      </c>
      <c r="J74" s="35">
        <v>0</v>
      </c>
      <c r="K74" s="35">
        <v>34003.730000000003</v>
      </c>
      <c r="L74" s="35">
        <v>0</v>
      </c>
      <c r="M74" s="36">
        <f t="shared" si="4"/>
        <v>-19996.269999999997</v>
      </c>
      <c r="N74" s="36">
        <f t="shared" si="5"/>
        <v>0</v>
      </c>
      <c r="O74" s="36">
        <f t="shared" si="6"/>
        <v>62.969870370370373</v>
      </c>
      <c r="P74" s="36">
        <f t="shared" si="7"/>
        <v>0</v>
      </c>
    </row>
    <row r="75" spans="1:16" ht="41.4" x14ac:dyDescent="0.3">
      <c r="A75" s="11">
        <v>0</v>
      </c>
      <c r="B75" s="33" t="s">
        <v>12</v>
      </c>
      <c r="C75" s="33" t="s">
        <v>136</v>
      </c>
      <c r="D75" s="34" t="s">
        <v>137</v>
      </c>
      <c r="E75" s="35">
        <v>300100</v>
      </c>
      <c r="F75" s="35">
        <v>0</v>
      </c>
      <c r="G75" s="35">
        <v>300100</v>
      </c>
      <c r="H75" s="35">
        <v>0</v>
      </c>
      <c r="I75" s="35">
        <v>51100</v>
      </c>
      <c r="J75" s="35">
        <v>0</v>
      </c>
      <c r="K75" s="35">
        <v>33493.730000000003</v>
      </c>
      <c r="L75" s="35">
        <v>0</v>
      </c>
      <c r="M75" s="36">
        <f t="shared" si="4"/>
        <v>-17606.269999999997</v>
      </c>
      <c r="N75" s="36">
        <f t="shared" si="5"/>
        <v>0</v>
      </c>
      <c r="O75" s="36">
        <f t="shared" si="6"/>
        <v>65.545459882583174</v>
      </c>
      <c r="P75" s="36">
        <f t="shared" si="7"/>
        <v>0</v>
      </c>
    </row>
    <row r="76" spans="1:16" ht="41.4" x14ac:dyDescent="0.3">
      <c r="A76" s="11">
        <v>0</v>
      </c>
      <c r="B76" s="33" t="s">
        <v>12</v>
      </c>
      <c r="C76" s="33" t="s">
        <v>138</v>
      </c>
      <c r="D76" s="34" t="s">
        <v>139</v>
      </c>
      <c r="E76" s="35">
        <v>5100</v>
      </c>
      <c r="F76" s="35">
        <v>0</v>
      </c>
      <c r="G76" s="35">
        <v>5100</v>
      </c>
      <c r="H76" s="35">
        <v>0</v>
      </c>
      <c r="I76" s="35">
        <v>2900</v>
      </c>
      <c r="J76" s="35">
        <v>0</v>
      </c>
      <c r="K76" s="35">
        <v>510</v>
      </c>
      <c r="L76" s="35">
        <v>0</v>
      </c>
      <c r="M76" s="36">
        <f t="shared" si="4"/>
        <v>-2390</v>
      </c>
      <c r="N76" s="36">
        <f t="shared" si="5"/>
        <v>0</v>
      </c>
      <c r="O76" s="36">
        <f t="shared" si="6"/>
        <v>17.586206896551722</v>
      </c>
      <c r="P76" s="36">
        <f t="shared" si="7"/>
        <v>0</v>
      </c>
    </row>
    <row r="77" spans="1:16" ht="69" x14ac:dyDescent="0.3">
      <c r="A77" s="11">
        <v>1</v>
      </c>
      <c r="B77" s="33" t="s">
        <v>12</v>
      </c>
      <c r="C77" s="33" t="s">
        <v>140</v>
      </c>
      <c r="D77" s="34" t="s">
        <v>141</v>
      </c>
      <c r="E77" s="35">
        <v>43700</v>
      </c>
      <c r="F77" s="35">
        <v>0</v>
      </c>
      <c r="G77" s="35">
        <v>43700</v>
      </c>
      <c r="H77" s="35">
        <v>0</v>
      </c>
      <c r="I77" s="35">
        <v>0</v>
      </c>
      <c r="J77" s="35">
        <v>0</v>
      </c>
      <c r="K77" s="35">
        <v>19151.72</v>
      </c>
      <c r="L77" s="35">
        <v>0</v>
      </c>
      <c r="M77" s="36">
        <f t="shared" ref="M77:M108" si="8">K77-I77</f>
        <v>19151.72</v>
      </c>
      <c r="N77" s="36">
        <f t="shared" ref="N77:N108" si="9">L77-J77</f>
        <v>0</v>
      </c>
      <c r="O77" s="36">
        <f t="shared" ref="O77:O108" si="10">IF(I77=0,0,K77/I77*100)</f>
        <v>0</v>
      </c>
      <c r="P77" s="36">
        <f t="shared" ref="P77:P108" si="11">IF(J77=0,0,L77/J77*100)</f>
        <v>0</v>
      </c>
    </row>
    <row r="78" spans="1:16" x14ac:dyDescent="0.3">
      <c r="A78" s="11">
        <v>1</v>
      </c>
      <c r="B78" s="33" t="s">
        <v>12</v>
      </c>
      <c r="C78" s="33" t="s">
        <v>142</v>
      </c>
      <c r="D78" s="34" t="s">
        <v>143</v>
      </c>
      <c r="E78" s="35">
        <v>310300</v>
      </c>
      <c r="F78" s="35">
        <v>0</v>
      </c>
      <c r="G78" s="35">
        <v>310300</v>
      </c>
      <c r="H78" s="35">
        <v>0</v>
      </c>
      <c r="I78" s="35">
        <v>31125</v>
      </c>
      <c r="J78" s="35">
        <v>0</v>
      </c>
      <c r="K78" s="35">
        <v>363876.2</v>
      </c>
      <c r="L78" s="35">
        <v>90000</v>
      </c>
      <c r="M78" s="36">
        <f t="shared" si="8"/>
        <v>332751.2</v>
      </c>
      <c r="N78" s="36">
        <f t="shared" si="9"/>
        <v>90000</v>
      </c>
      <c r="O78" s="36">
        <f t="shared" si="10"/>
        <v>1169.0801606425703</v>
      </c>
      <c r="P78" s="36">
        <f t="shared" si="11"/>
        <v>0</v>
      </c>
    </row>
    <row r="79" spans="1:16" x14ac:dyDescent="0.3">
      <c r="A79" s="11">
        <v>1</v>
      </c>
      <c r="B79" s="33" t="s">
        <v>12</v>
      </c>
      <c r="C79" s="33" t="s">
        <v>144</v>
      </c>
      <c r="D79" s="34" t="s">
        <v>113</v>
      </c>
      <c r="E79" s="35">
        <v>310300</v>
      </c>
      <c r="F79" s="35">
        <v>0</v>
      </c>
      <c r="G79" s="35">
        <v>310300</v>
      </c>
      <c r="H79" s="35">
        <v>0</v>
      </c>
      <c r="I79" s="35">
        <v>31125</v>
      </c>
      <c r="J79" s="35">
        <v>0</v>
      </c>
      <c r="K79" s="35">
        <v>363876.2</v>
      </c>
      <c r="L79" s="35">
        <v>90000</v>
      </c>
      <c r="M79" s="36">
        <f t="shared" si="8"/>
        <v>332751.2</v>
      </c>
      <c r="N79" s="36">
        <f t="shared" si="9"/>
        <v>90000</v>
      </c>
      <c r="O79" s="36">
        <f t="shared" si="10"/>
        <v>1169.0801606425703</v>
      </c>
      <c r="P79" s="36">
        <f t="shared" si="11"/>
        <v>0</v>
      </c>
    </row>
    <row r="80" spans="1:16" x14ac:dyDescent="0.3">
      <c r="A80" s="11">
        <v>0</v>
      </c>
      <c r="B80" s="33" t="s">
        <v>12</v>
      </c>
      <c r="C80" s="33" t="s">
        <v>145</v>
      </c>
      <c r="D80" s="34" t="s">
        <v>113</v>
      </c>
      <c r="E80" s="35">
        <v>310300</v>
      </c>
      <c r="F80" s="35">
        <v>0</v>
      </c>
      <c r="G80" s="35">
        <v>310300</v>
      </c>
      <c r="H80" s="35">
        <v>0</v>
      </c>
      <c r="I80" s="35">
        <v>31125</v>
      </c>
      <c r="J80" s="35">
        <v>0</v>
      </c>
      <c r="K80" s="35">
        <v>363876.2</v>
      </c>
      <c r="L80" s="35">
        <v>0</v>
      </c>
      <c r="M80" s="36">
        <f t="shared" si="8"/>
        <v>332751.2</v>
      </c>
      <c r="N80" s="36">
        <f t="shared" si="9"/>
        <v>0</v>
      </c>
      <c r="O80" s="36">
        <f t="shared" si="10"/>
        <v>1169.0801606425703</v>
      </c>
      <c r="P80" s="36">
        <f t="shared" si="11"/>
        <v>0</v>
      </c>
    </row>
    <row r="81" spans="1:16" ht="41.4" x14ac:dyDescent="0.3">
      <c r="A81" s="11">
        <v>0</v>
      </c>
      <c r="B81" s="33" t="s">
        <v>12</v>
      </c>
      <c r="C81" s="33" t="s">
        <v>146</v>
      </c>
      <c r="D81" s="34" t="s">
        <v>147</v>
      </c>
      <c r="E81" s="35">
        <v>0</v>
      </c>
      <c r="F81" s="35">
        <v>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90000</v>
      </c>
      <c r="M81" s="36">
        <f t="shared" si="8"/>
        <v>0</v>
      </c>
      <c r="N81" s="36">
        <f t="shared" si="9"/>
        <v>90000</v>
      </c>
      <c r="O81" s="36">
        <f t="shared" si="10"/>
        <v>0</v>
      </c>
      <c r="P81" s="36">
        <f t="shared" si="11"/>
        <v>0</v>
      </c>
    </row>
    <row r="82" spans="1:16" x14ac:dyDescent="0.3">
      <c r="A82" s="11">
        <v>1</v>
      </c>
      <c r="B82" s="33" t="s">
        <v>12</v>
      </c>
      <c r="C82" s="33" t="s">
        <v>148</v>
      </c>
      <c r="D82" s="34" t="s">
        <v>149</v>
      </c>
      <c r="E82" s="35">
        <v>0</v>
      </c>
      <c r="F82" s="35">
        <v>3417889</v>
      </c>
      <c r="G82" s="35">
        <v>0</v>
      </c>
      <c r="H82" s="35">
        <v>3532611.14</v>
      </c>
      <c r="I82" s="35">
        <v>0</v>
      </c>
      <c r="J82" s="35">
        <v>883152.79</v>
      </c>
      <c r="K82" s="35">
        <v>0</v>
      </c>
      <c r="L82" s="35">
        <v>817849.70000000007</v>
      </c>
      <c r="M82" s="36">
        <f t="shared" si="8"/>
        <v>0</v>
      </c>
      <c r="N82" s="36">
        <f t="shared" si="9"/>
        <v>-65303.089999999967</v>
      </c>
      <c r="O82" s="36">
        <f t="shared" si="10"/>
        <v>0</v>
      </c>
      <c r="P82" s="36">
        <f t="shared" si="11"/>
        <v>92.605686044427259</v>
      </c>
    </row>
    <row r="83" spans="1:16" ht="27.6" x14ac:dyDescent="0.3">
      <c r="A83" s="11">
        <v>1</v>
      </c>
      <c r="B83" s="33" t="s">
        <v>12</v>
      </c>
      <c r="C83" s="33" t="s">
        <v>150</v>
      </c>
      <c r="D83" s="34" t="s">
        <v>151</v>
      </c>
      <c r="E83" s="35">
        <v>0</v>
      </c>
      <c r="F83" s="35">
        <v>3417889</v>
      </c>
      <c r="G83" s="35">
        <v>0</v>
      </c>
      <c r="H83" s="35">
        <v>3418204</v>
      </c>
      <c r="I83" s="35">
        <v>0</v>
      </c>
      <c r="J83" s="35">
        <v>854551</v>
      </c>
      <c r="K83" s="35">
        <v>0</v>
      </c>
      <c r="L83" s="35">
        <v>703442.56</v>
      </c>
      <c r="M83" s="36">
        <f t="shared" si="8"/>
        <v>0</v>
      </c>
      <c r="N83" s="36">
        <f t="shared" si="9"/>
        <v>-151108.43999999994</v>
      </c>
      <c r="O83" s="36">
        <f t="shared" si="10"/>
        <v>0</v>
      </c>
      <c r="P83" s="36">
        <f t="shared" si="11"/>
        <v>82.317212196814467</v>
      </c>
    </row>
    <row r="84" spans="1:16" ht="27.6" x14ac:dyDescent="0.3">
      <c r="A84" s="11">
        <v>0</v>
      </c>
      <c r="B84" s="33" t="s">
        <v>12</v>
      </c>
      <c r="C84" s="33" t="s">
        <v>152</v>
      </c>
      <c r="D84" s="34" t="s">
        <v>153</v>
      </c>
      <c r="E84" s="35">
        <v>0</v>
      </c>
      <c r="F84" s="35">
        <v>3417889</v>
      </c>
      <c r="G84" s="35">
        <v>0</v>
      </c>
      <c r="H84" s="35">
        <v>3417889</v>
      </c>
      <c r="I84" s="35">
        <v>0</v>
      </c>
      <c r="J84" s="35">
        <v>854472.25</v>
      </c>
      <c r="K84" s="35">
        <v>0</v>
      </c>
      <c r="L84" s="35">
        <v>702587.56</v>
      </c>
      <c r="M84" s="36">
        <f t="shared" si="8"/>
        <v>0</v>
      </c>
      <c r="N84" s="36">
        <f t="shared" si="9"/>
        <v>-151884.68999999994</v>
      </c>
      <c r="O84" s="36">
        <f t="shared" si="10"/>
        <v>0</v>
      </c>
      <c r="P84" s="36">
        <f t="shared" si="11"/>
        <v>82.22473696483415</v>
      </c>
    </row>
    <row r="85" spans="1:16" ht="27.6" x14ac:dyDescent="0.3">
      <c r="A85" s="11">
        <v>0</v>
      </c>
      <c r="B85" s="33" t="s">
        <v>12</v>
      </c>
      <c r="C85" s="33" t="s">
        <v>154</v>
      </c>
      <c r="D85" s="34" t="s">
        <v>155</v>
      </c>
      <c r="E85" s="35">
        <v>0</v>
      </c>
      <c r="F85" s="35">
        <v>0</v>
      </c>
      <c r="G85" s="35">
        <v>0</v>
      </c>
      <c r="H85" s="35">
        <v>315</v>
      </c>
      <c r="I85" s="35">
        <v>0</v>
      </c>
      <c r="J85" s="35">
        <v>78.75</v>
      </c>
      <c r="K85" s="35">
        <v>0</v>
      </c>
      <c r="L85" s="35">
        <v>855</v>
      </c>
      <c r="M85" s="36">
        <f t="shared" si="8"/>
        <v>0</v>
      </c>
      <c r="N85" s="36">
        <f t="shared" si="9"/>
        <v>776.25</v>
      </c>
      <c r="O85" s="36">
        <f t="shared" si="10"/>
        <v>0</v>
      </c>
      <c r="P85" s="36">
        <f t="shared" si="11"/>
        <v>1085.7142857142858</v>
      </c>
    </row>
    <row r="86" spans="1:16" x14ac:dyDescent="0.3">
      <c r="A86" s="11">
        <v>1</v>
      </c>
      <c r="B86" s="33" t="s">
        <v>12</v>
      </c>
      <c r="C86" s="33" t="s">
        <v>156</v>
      </c>
      <c r="D86" s="34" t="s">
        <v>157</v>
      </c>
      <c r="E86" s="35">
        <v>0</v>
      </c>
      <c r="F86" s="35">
        <v>0</v>
      </c>
      <c r="G86" s="35">
        <v>0</v>
      </c>
      <c r="H86" s="35">
        <v>114407.14</v>
      </c>
      <c r="I86" s="35">
        <v>0</v>
      </c>
      <c r="J86" s="35">
        <v>28601.79</v>
      </c>
      <c r="K86" s="35">
        <v>0</v>
      </c>
      <c r="L86" s="35">
        <v>114407.14</v>
      </c>
      <c r="M86" s="36">
        <f t="shared" si="8"/>
        <v>0</v>
      </c>
      <c r="N86" s="36">
        <f t="shared" si="9"/>
        <v>85805.35</v>
      </c>
      <c r="O86" s="36">
        <f t="shared" si="10"/>
        <v>0</v>
      </c>
      <c r="P86" s="36">
        <f t="shared" si="11"/>
        <v>399.99993007430652</v>
      </c>
    </row>
    <row r="87" spans="1:16" x14ac:dyDescent="0.3">
      <c r="A87" s="11">
        <v>0</v>
      </c>
      <c r="B87" s="33" t="s">
        <v>12</v>
      </c>
      <c r="C87" s="33" t="s">
        <v>158</v>
      </c>
      <c r="D87" s="34" t="s">
        <v>159</v>
      </c>
      <c r="E87" s="35">
        <v>0</v>
      </c>
      <c r="F87" s="35">
        <v>0</v>
      </c>
      <c r="G87" s="35">
        <v>0</v>
      </c>
      <c r="H87" s="35">
        <v>21947.5</v>
      </c>
      <c r="I87" s="35">
        <v>0</v>
      </c>
      <c r="J87" s="35">
        <v>5486.88</v>
      </c>
      <c r="K87" s="35">
        <v>0</v>
      </c>
      <c r="L87" s="35">
        <v>21947.5</v>
      </c>
      <c r="M87" s="36">
        <f t="shared" si="8"/>
        <v>0</v>
      </c>
      <c r="N87" s="36">
        <f t="shared" si="9"/>
        <v>16460.62</v>
      </c>
      <c r="O87" s="36">
        <f t="shared" si="10"/>
        <v>0</v>
      </c>
      <c r="P87" s="36">
        <f t="shared" si="11"/>
        <v>399.99963549412416</v>
      </c>
    </row>
    <row r="88" spans="1:16" ht="69" x14ac:dyDescent="0.3">
      <c r="A88" s="11">
        <v>0</v>
      </c>
      <c r="B88" s="33" t="s">
        <v>12</v>
      </c>
      <c r="C88" s="33" t="s">
        <v>160</v>
      </c>
      <c r="D88" s="34" t="s">
        <v>161</v>
      </c>
      <c r="E88" s="35">
        <v>0</v>
      </c>
      <c r="F88" s="35">
        <v>0</v>
      </c>
      <c r="G88" s="35">
        <v>0</v>
      </c>
      <c r="H88" s="35">
        <v>92459.64</v>
      </c>
      <c r="I88" s="35">
        <v>0</v>
      </c>
      <c r="J88" s="35">
        <v>23114.91</v>
      </c>
      <c r="K88" s="35">
        <v>0</v>
      </c>
      <c r="L88" s="35">
        <v>92459.64</v>
      </c>
      <c r="M88" s="36">
        <f t="shared" si="8"/>
        <v>0</v>
      </c>
      <c r="N88" s="36">
        <f t="shared" si="9"/>
        <v>69344.73</v>
      </c>
      <c r="O88" s="36">
        <f t="shared" si="10"/>
        <v>0</v>
      </c>
      <c r="P88" s="36">
        <f t="shared" si="11"/>
        <v>400</v>
      </c>
    </row>
    <row r="89" spans="1:16" x14ac:dyDescent="0.3">
      <c r="A89" s="11">
        <v>1</v>
      </c>
      <c r="B89" s="33" t="s">
        <v>12</v>
      </c>
      <c r="C89" s="33" t="s">
        <v>162</v>
      </c>
      <c r="D89" s="34" t="s">
        <v>163</v>
      </c>
      <c r="E89" s="35">
        <v>0</v>
      </c>
      <c r="F89" s="35">
        <v>0</v>
      </c>
      <c r="G89" s="35">
        <v>0</v>
      </c>
      <c r="H89" s="35">
        <v>0</v>
      </c>
      <c r="I89" s="35">
        <v>0</v>
      </c>
      <c r="J89" s="35">
        <v>0</v>
      </c>
      <c r="K89" s="35">
        <v>0</v>
      </c>
      <c r="L89" s="35">
        <v>56906</v>
      </c>
      <c r="M89" s="36">
        <f t="shared" si="8"/>
        <v>0</v>
      </c>
      <c r="N89" s="36">
        <f t="shared" si="9"/>
        <v>56906</v>
      </c>
      <c r="O89" s="36">
        <f t="shared" si="10"/>
        <v>0</v>
      </c>
      <c r="P89" s="36">
        <f t="shared" si="11"/>
        <v>0</v>
      </c>
    </row>
    <row r="90" spans="1:16" x14ac:dyDescent="0.3">
      <c r="A90" s="11">
        <v>1</v>
      </c>
      <c r="B90" s="33" t="s">
        <v>12</v>
      </c>
      <c r="C90" s="33" t="s">
        <v>164</v>
      </c>
      <c r="D90" s="34" t="s">
        <v>165</v>
      </c>
      <c r="E90" s="35">
        <v>0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  <c r="K90" s="35">
        <v>0</v>
      </c>
      <c r="L90" s="35">
        <v>56906</v>
      </c>
      <c r="M90" s="36">
        <f t="shared" si="8"/>
        <v>0</v>
      </c>
      <c r="N90" s="36">
        <f t="shared" si="9"/>
        <v>56906</v>
      </c>
      <c r="O90" s="36">
        <f t="shared" si="10"/>
        <v>0</v>
      </c>
      <c r="P90" s="36">
        <f t="shared" si="11"/>
        <v>0</v>
      </c>
    </row>
    <row r="91" spans="1:16" x14ac:dyDescent="0.3">
      <c r="A91" s="11">
        <v>1</v>
      </c>
      <c r="B91" s="33" t="s">
        <v>12</v>
      </c>
      <c r="C91" s="33" t="s">
        <v>166</v>
      </c>
      <c r="D91" s="34" t="s">
        <v>167</v>
      </c>
      <c r="E91" s="35">
        <v>0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56906</v>
      </c>
      <c r="M91" s="36">
        <f t="shared" si="8"/>
        <v>0</v>
      </c>
      <c r="N91" s="36">
        <f t="shared" si="9"/>
        <v>56906</v>
      </c>
      <c r="O91" s="36">
        <f t="shared" si="10"/>
        <v>0</v>
      </c>
      <c r="P91" s="36">
        <f t="shared" si="11"/>
        <v>0</v>
      </c>
    </row>
    <row r="92" spans="1:16" ht="69" x14ac:dyDescent="0.3">
      <c r="A92" s="11">
        <v>0</v>
      </c>
      <c r="B92" s="33" t="s">
        <v>12</v>
      </c>
      <c r="C92" s="33" t="s">
        <v>168</v>
      </c>
      <c r="D92" s="34" t="s">
        <v>169</v>
      </c>
      <c r="E92" s="35">
        <v>0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56906</v>
      </c>
      <c r="M92" s="36">
        <f t="shared" si="8"/>
        <v>0</v>
      </c>
      <c r="N92" s="36">
        <f t="shared" si="9"/>
        <v>56906</v>
      </c>
      <c r="O92" s="36">
        <f t="shared" si="10"/>
        <v>0</v>
      </c>
      <c r="P92" s="36">
        <f t="shared" si="11"/>
        <v>0</v>
      </c>
    </row>
    <row r="93" spans="1:16" x14ac:dyDescent="0.3">
      <c r="A93" s="11">
        <v>1</v>
      </c>
      <c r="B93" s="33" t="s">
        <v>12</v>
      </c>
      <c r="C93" s="33" t="s">
        <v>170</v>
      </c>
      <c r="D93" s="34" t="s">
        <v>171</v>
      </c>
      <c r="E93" s="35">
        <v>110888985</v>
      </c>
      <c r="F93" s="35">
        <v>0</v>
      </c>
      <c r="G93" s="35">
        <v>111431305</v>
      </c>
      <c r="H93" s="35">
        <v>0</v>
      </c>
      <c r="I93" s="35">
        <v>36184761</v>
      </c>
      <c r="J93" s="35">
        <v>0</v>
      </c>
      <c r="K93" s="35">
        <v>36147261</v>
      </c>
      <c r="L93" s="35">
        <v>0</v>
      </c>
      <c r="M93" s="36">
        <f t="shared" si="8"/>
        <v>-37500</v>
      </c>
      <c r="N93" s="36">
        <f t="shared" si="9"/>
        <v>0</v>
      </c>
      <c r="O93" s="36">
        <f t="shared" si="10"/>
        <v>99.896365212969073</v>
      </c>
      <c r="P93" s="36">
        <f t="shared" si="11"/>
        <v>0</v>
      </c>
    </row>
    <row r="94" spans="1:16" x14ac:dyDescent="0.3">
      <c r="A94" s="11">
        <v>1</v>
      </c>
      <c r="B94" s="33" t="s">
        <v>12</v>
      </c>
      <c r="C94" s="33" t="s">
        <v>172</v>
      </c>
      <c r="D94" s="34" t="s">
        <v>173</v>
      </c>
      <c r="E94" s="35">
        <v>110888985</v>
      </c>
      <c r="F94" s="35">
        <v>0</v>
      </c>
      <c r="G94" s="35">
        <v>111431305</v>
      </c>
      <c r="H94" s="35">
        <v>0</v>
      </c>
      <c r="I94" s="35">
        <v>36184761</v>
      </c>
      <c r="J94" s="35">
        <v>0</v>
      </c>
      <c r="K94" s="35">
        <v>36147261</v>
      </c>
      <c r="L94" s="35">
        <v>0</v>
      </c>
      <c r="M94" s="36">
        <f t="shared" si="8"/>
        <v>-37500</v>
      </c>
      <c r="N94" s="36">
        <f t="shared" si="9"/>
        <v>0</v>
      </c>
      <c r="O94" s="36">
        <f t="shared" si="10"/>
        <v>99.896365212969073</v>
      </c>
      <c r="P94" s="36">
        <f t="shared" si="11"/>
        <v>0</v>
      </c>
    </row>
    <row r="95" spans="1:16" x14ac:dyDescent="0.3">
      <c r="A95" s="11">
        <v>1</v>
      </c>
      <c r="B95" s="33" t="s">
        <v>12</v>
      </c>
      <c r="C95" s="33" t="s">
        <v>174</v>
      </c>
      <c r="D95" s="34" t="s">
        <v>175</v>
      </c>
      <c r="E95" s="35">
        <v>40465200</v>
      </c>
      <c r="F95" s="35">
        <v>0</v>
      </c>
      <c r="G95" s="35">
        <v>40465200</v>
      </c>
      <c r="H95" s="35">
        <v>0</v>
      </c>
      <c r="I95" s="35">
        <v>10116300</v>
      </c>
      <c r="J95" s="35">
        <v>0</v>
      </c>
      <c r="K95" s="35">
        <v>10116300</v>
      </c>
      <c r="L95" s="35">
        <v>0</v>
      </c>
      <c r="M95" s="36">
        <f t="shared" si="8"/>
        <v>0</v>
      </c>
      <c r="N95" s="36">
        <f t="shared" si="9"/>
        <v>0</v>
      </c>
      <c r="O95" s="36">
        <f t="shared" si="10"/>
        <v>100</v>
      </c>
      <c r="P95" s="36">
        <f t="shared" si="11"/>
        <v>0</v>
      </c>
    </row>
    <row r="96" spans="1:16" x14ac:dyDescent="0.3">
      <c r="A96" s="11">
        <v>0</v>
      </c>
      <c r="B96" s="33" t="s">
        <v>12</v>
      </c>
      <c r="C96" s="33" t="s">
        <v>176</v>
      </c>
      <c r="D96" s="34" t="s">
        <v>177</v>
      </c>
      <c r="E96" s="35">
        <v>30179100</v>
      </c>
      <c r="F96" s="35">
        <v>0</v>
      </c>
      <c r="G96" s="35">
        <v>30179100</v>
      </c>
      <c r="H96" s="35">
        <v>0</v>
      </c>
      <c r="I96" s="35">
        <v>7544700</v>
      </c>
      <c r="J96" s="35">
        <v>0</v>
      </c>
      <c r="K96" s="35">
        <v>7544700</v>
      </c>
      <c r="L96" s="35">
        <v>0</v>
      </c>
      <c r="M96" s="36">
        <f t="shared" si="8"/>
        <v>0</v>
      </c>
      <c r="N96" s="36">
        <f t="shared" si="9"/>
        <v>0</v>
      </c>
      <c r="O96" s="36">
        <f t="shared" si="10"/>
        <v>100</v>
      </c>
      <c r="P96" s="36">
        <f t="shared" si="11"/>
        <v>0</v>
      </c>
    </row>
    <row r="97" spans="1:16" ht="69" x14ac:dyDescent="0.3">
      <c r="A97" s="11">
        <v>0</v>
      </c>
      <c r="B97" s="33" t="s">
        <v>12</v>
      </c>
      <c r="C97" s="33" t="s">
        <v>178</v>
      </c>
      <c r="D97" s="34" t="s">
        <v>179</v>
      </c>
      <c r="E97" s="35">
        <v>10286100</v>
      </c>
      <c r="F97" s="35">
        <v>0</v>
      </c>
      <c r="G97" s="35">
        <v>10286100</v>
      </c>
      <c r="H97" s="35">
        <v>0</v>
      </c>
      <c r="I97" s="35">
        <v>2571600</v>
      </c>
      <c r="J97" s="35">
        <v>0</v>
      </c>
      <c r="K97" s="35">
        <v>2571600</v>
      </c>
      <c r="L97" s="35">
        <v>0</v>
      </c>
      <c r="M97" s="36">
        <f t="shared" si="8"/>
        <v>0</v>
      </c>
      <c r="N97" s="36">
        <f t="shared" si="9"/>
        <v>0</v>
      </c>
      <c r="O97" s="36">
        <f t="shared" si="10"/>
        <v>100</v>
      </c>
      <c r="P97" s="36">
        <f t="shared" si="11"/>
        <v>0</v>
      </c>
    </row>
    <row r="98" spans="1:16" x14ac:dyDescent="0.3">
      <c r="A98" s="11">
        <v>1</v>
      </c>
      <c r="B98" s="33" t="s">
        <v>12</v>
      </c>
      <c r="C98" s="33" t="s">
        <v>180</v>
      </c>
      <c r="D98" s="34" t="s">
        <v>181</v>
      </c>
      <c r="E98" s="35">
        <v>67410100</v>
      </c>
      <c r="F98" s="35">
        <v>0</v>
      </c>
      <c r="G98" s="35">
        <v>67552100</v>
      </c>
      <c r="H98" s="35">
        <v>0</v>
      </c>
      <c r="I98" s="35">
        <v>25005300</v>
      </c>
      <c r="J98" s="35">
        <v>0</v>
      </c>
      <c r="K98" s="35">
        <v>25005300</v>
      </c>
      <c r="L98" s="35">
        <v>0</v>
      </c>
      <c r="M98" s="36">
        <f t="shared" si="8"/>
        <v>0</v>
      </c>
      <c r="N98" s="36">
        <f t="shared" si="9"/>
        <v>0</v>
      </c>
      <c r="O98" s="36">
        <f t="shared" si="10"/>
        <v>100</v>
      </c>
      <c r="P98" s="36">
        <f t="shared" si="11"/>
        <v>0</v>
      </c>
    </row>
    <row r="99" spans="1:16" ht="41.4" x14ac:dyDescent="0.3">
      <c r="A99" s="11">
        <v>0</v>
      </c>
      <c r="B99" s="33" t="s">
        <v>12</v>
      </c>
      <c r="C99" s="33" t="s">
        <v>182</v>
      </c>
      <c r="D99" s="34" t="s">
        <v>183</v>
      </c>
      <c r="E99" s="35">
        <v>2957500</v>
      </c>
      <c r="F99" s="35">
        <v>0</v>
      </c>
      <c r="G99" s="35">
        <v>2957500</v>
      </c>
      <c r="H99" s="35">
        <v>0</v>
      </c>
      <c r="I99" s="35">
        <v>1774500</v>
      </c>
      <c r="J99" s="35">
        <v>0</v>
      </c>
      <c r="K99" s="35">
        <v>1774500</v>
      </c>
      <c r="L99" s="35">
        <v>0</v>
      </c>
      <c r="M99" s="36">
        <f t="shared" si="8"/>
        <v>0</v>
      </c>
      <c r="N99" s="36">
        <f t="shared" si="9"/>
        <v>0</v>
      </c>
      <c r="O99" s="36">
        <f t="shared" si="10"/>
        <v>100</v>
      </c>
      <c r="P99" s="36">
        <f t="shared" si="11"/>
        <v>0</v>
      </c>
    </row>
    <row r="100" spans="1:16" ht="27.6" x14ac:dyDescent="0.3">
      <c r="A100" s="11">
        <v>0</v>
      </c>
      <c r="B100" s="33" t="s">
        <v>12</v>
      </c>
      <c r="C100" s="33" t="s">
        <v>184</v>
      </c>
      <c r="D100" s="34" t="s">
        <v>185</v>
      </c>
      <c r="E100" s="35">
        <v>57823500</v>
      </c>
      <c r="F100" s="35">
        <v>0</v>
      </c>
      <c r="G100" s="35">
        <v>57823500</v>
      </c>
      <c r="H100" s="35">
        <v>0</v>
      </c>
      <c r="I100" s="35">
        <v>19845000</v>
      </c>
      <c r="J100" s="35">
        <v>0</v>
      </c>
      <c r="K100" s="35">
        <v>19845000</v>
      </c>
      <c r="L100" s="35">
        <v>0</v>
      </c>
      <c r="M100" s="36">
        <f t="shared" si="8"/>
        <v>0</v>
      </c>
      <c r="N100" s="36">
        <f t="shared" si="9"/>
        <v>0</v>
      </c>
      <c r="O100" s="36">
        <f t="shared" si="10"/>
        <v>100</v>
      </c>
      <c r="P100" s="36">
        <f t="shared" si="11"/>
        <v>0</v>
      </c>
    </row>
    <row r="101" spans="1:16" ht="41.4" x14ac:dyDescent="0.3">
      <c r="A101" s="11">
        <v>0</v>
      </c>
      <c r="B101" s="33" t="s">
        <v>12</v>
      </c>
      <c r="C101" s="33" t="s">
        <v>186</v>
      </c>
      <c r="D101" s="34" t="s">
        <v>187</v>
      </c>
      <c r="E101" s="35">
        <v>0</v>
      </c>
      <c r="F101" s="35">
        <v>0</v>
      </c>
      <c r="G101" s="35">
        <v>142000</v>
      </c>
      <c r="H101" s="35">
        <v>0</v>
      </c>
      <c r="I101" s="35">
        <v>71100</v>
      </c>
      <c r="J101" s="35">
        <v>0</v>
      </c>
      <c r="K101" s="35">
        <v>71100</v>
      </c>
      <c r="L101" s="35">
        <v>0</v>
      </c>
      <c r="M101" s="36">
        <f t="shared" si="8"/>
        <v>0</v>
      </c>
      <c r="N101" s="36">
        <f t="shared" si="9"/>
        <v>0</v>
      </c>
      <c r="O101" s="36">
        <f t="shared" si="10"/>
        <v>100</v>
      </c>
      <c r="P101" s="36">
        <f t="shared" si="11"/>
        <v>0</v>
      </c>
    </row>
    <row r="102" spans="1:16" ht="41.4" x14ac:dyDescent="0.3">
      <c r="A102" s="11">
        <v>0</v>
      </c>
      <c r="B102" s="33" t="s">
        <v>12</v>
      </c>
      <c r="C102" s="33" t="s">
        <v>188</v>
      </c>
      <c r="D102" s="34" t="s">
        <v>189</v>
      </c>
      <c r="E102" s="35">
        <v>6629100</v>
      </c>
      <c r="F102" s="35">
        <v>0</v>
      </c>
      <c r="G102" s="35">
        <v>6629100</v>
      </c>
      <c r="H102" s="35">
        <v>0</v>
      </c>
      <c r="I102" s="35">
        <v>3314700</v>
      </c>
      <c r="J102" s="35">
        <v>0</v>
      </c>
      <c r="K102" s="35">
        <v>3314700</v>
      </c>
      <c r="L102" s="35">
        <v>0</v>
      </c>
      <c r="M102" s="36">
        <f t="shared" si="8"/>
        <v>0</v>
      </c>
      <c r="N102" s="36">
        <f t="shared" si="9"/>
        <v>0</v>
      </c>
      <c r="O102" s="36">
        <f t="shared" si="10"/>
        <v>100</v>
      </c>
      <c r="P102" s="36">
        <f t="shared" si="11"/>
        <v>0</v>
      </c>
    </row>
    <row r="103" spans="1:16" ht="27.6" x14ac:dyDescent="0.3">
      <c r="A103" s="11">
        <v>1</v>
      </c>
      <c r="B103" s="33" t="s">
        <v>12</v>
      </c>
      <c r="C103" s="33" t="s">
        <v>190</v>
      </c>
      <c r="D103" s="34" t="s">
        <v>191</v>
      </c>
      <c r="E103" s="35">
        <v>3013685</v>
      </c>
      <c r="F103" s="35">
        <v>0</v>
      </c>
      <c r="G103" s="35">
        <v>3414005</v>
      </c>
      <c r="H103" s="35">
        <v>0</v>
      </c>
      <c r="I103" s="35">
        <v>1063161</v>
      </c>
      <c r="J103" s="35">
        <v>0</v>
      </c>
      <c r="K103" s="35">
        <v>1025661</v>
      </c>
      <c r="L103" s="35">
        <v>0</v>
      </c>
      <c r="M103" s="36">
        <f t="shared" si="8"/>
        <v>-37500</v>
      </c>
      <c r="N103" s="36">
        <f t="shared" si="9"/>
        <v>0</v>
      </c>
      <c r="O103" s="36">
        <f t="shared" si="10"/>
        <v>96.472782579496425</v>
      </c>
      <c r="P103" s="36">
        <f t="shared" si="11"/>
        <v>0</v>
      </c>
    </row>
    <row r="104" spans="1:16" ht="27.6" x14ac:dyDescent="0.3">
      <c r="A104" s="11">
        <v>0</v>
      </c>
      <c r="B104" s="33" t="s">
        <v>12</v>
      </c>
      <c r="C104" s="33" t="s">
        <v>192</v>
      </c>
      <c r="D104" s="34" t="s">
        <v>193</v>
      </c>
      <c r="E104" s="35">
        <v>1870000</v>
      </c>
      <c r="F104" s="35">
        <v>0</v>
      </c>
      <c r="G104" s="35">
        <v>1870000</v>
      </c>
      <c r="H104" s="35">
        <v>0</v>
      </c>
      <c r="I104" s="35">
        <v>645000</v>
      </c>
      <c r="J104" s="35">
        <v>0</v>
      </c>
      <c r="K104" s="35">
        <v>645000</v>
      </c>
      <c r="L104" s="35">
        <v>0</v>
      </c>
      <c r="M104" s="36">
        <f t="shared" si="8"/>
        <v>0</v>
      </c>
      <c r="N104" s="36">
        <f t="shared" si="9"/>
        <v>0</v>
      </c>
      <c r="O104" s="36">
        <f t="shared" si="10"/>
        <v>100</v>
      </c>
      <c r="P104" s="36">
        <f t="shared" si="11"/>
        <v>0</v>
      </c>
    </row>
    <row r="105" spans="1:16" x14ac:dyDescent="0.3">
      <c r="A105" s="11">
        <v>0</v>
      </c>
      <c r="B105" s="33" t="s">
        <v>12</v>
      </c>
      <c r="C105" s="33" t="s">
        <v>194</v>
      </c>
      <c r="D105" s="34" t="s">
        <v>195</v>
      </c>
      <c r="E105" s="35">
        <v>1143685</v>
      </c>
      <c r="F105" s="35">
        <v>0</v>
      </c>
      <c r="G105" s="35">
        <v>1143685</v>
      </c>
      <c r="H105" s="35">
        <v>0</v>
      </c>
      <c r="I105" s="35">
        <v>318081</v>
      </c>
      <c r="J105" s="35">
        <v>0</v>
      </c>
      <c r="K105" s="35">
        <v>280581</v>
      </c>
      <c r="L105" s="35">
        <v>0</v>
      </c>
      <c r="M105" s="36">
        <f t="shared" si="8"/>
        <v>-37500</v>
      </c>
      <c r="N105" s="36">
        <f t="shared" si="9"/>
        <v>0</v>
      </c>
      <c r="O105" s="36">
        <f t="shared" si="10"/>
        <v>88.210550142888138</v>
      </c>
      <c r="P105" s="36">
        <f t="shared" si="11"/>
        <v>0</v>
      </c>
    </row>
    <row r="106" spans="1:16" ht="69" x14ac:dyDescent="0.3">
      <c r="A106" s="11">
        <v>0</v>
      </c>
      <c r="B106" s="33" t="s">
        <v>12</v>
      </c>
      <c r="C106" s="33" t="s">
        <v>196</v>
      </c>
      <c r="D106" s="34" t="s">
        <v>197</v>
      </c>
      <c r="E106" s="35">
        <v>0</v>
      </c>
      <c r="F106" s="35">
        <v>0</v>
      </c>
      <c r="G106" s="35">
        <v>400320</v>
      </c>
      <c r="H106" s="35">
        <v>0</v>
      </c>
      <c r="I106" s="35">
        <v>100080</v>
      </c>
      <c r="J106" s="35">
        <v>0</v>
      </c>
      <c r="K106" s="35">
        <v>100080</v>
      </c>
      <c r="L106" s="35">
        <v>0</v>
      </c>
      <c r="M106" s="36">
        <f t="shared" si="8"/>
        <v>0</v>
      </c>
      <c r="N106" s="36">
        <f t="shared" si="9"/>
        <v>0</v>
      </c>
      <c r="O106" s="36">
        <f t="shared" si="10"/>
        <v>100</v>
      </c>
      <c r="P106" s="36">
        <f t="shared" si="11"/>
        <v>0</v>
      </c>
    </row>
    <row r="107" spans="1:16" x14ac:dyDescent="0.3">
      <c r="A107" s="11">
        <v>1</v>
      </c>
      <c r="B107" s="33"/>
      <c r="C107" s="33" t="s">
        <v>198</v>
      </c>
      <c r="D107" s="34" t="s">
        <v>199</v>
      </c>
      <c r="E107" s="35">
        <v>149013500</v>
      </c>
      <c r="F107" s="35">
        <v>3479289</v>
      </c>
      <c r="G107" s="35">
        <v>149013500</v>
      </c>
      <c r="H107" s="35">
        <v>3594011.14</v>
      </c>
      <c r="I107" s="35">
        <v>32957595</v>
      </c>
      <c r="J107" s="35">
        <v>898072.79</v>
      </c>
      <c r="K107" s="35">
        <v>32782312.169999994</v>
      </c>
      <c r="L107" s="35">
        <v>1099972.96</v>
      </c>
      <c r="M107" s="36">
        <f t="shared" si="8"/>
        <v>-175282.83000000566</v>
      </c>
      <c r="N107" s="36">
        <f t="shared" si="9"/>
        <v>201900.16999999993</v>
      </c>
      <c r="O107" s="36">
        <f t="shared" si="10"/>
        <v>99.468156490180775</v>
      </c>
      <c r="P107" s="36">
        <f t="shared" si="11"/>
        <v>122.48149284202231</v>
      </c>
    </row>
    <row r="108" spans="1:16" x14ac:dyDescent="0.3">
      <c r="A108" s="11">
        <v>1</v>
      </c>
      <c r="B108" s="33"/>
      <c r="C108" s="33" t="s">
        <v>198</v>
      </c>
      <c r="D108" s="34" t="s">
        <v>200</v>
      </c>
      <c r="E108" s="35">
        <v>259902485</v>
      </c>
      <c r="F108" s="35">
        <v>3479289</v>
      </c>
      <c r="G108" s="35">
        <v>260444805</v>
      </c>
      <c r="H108" s="35">
        <v>3594011.14</v>
      </c>
      <c r="I108" s="35">
        <v>69142356</v>
      </c>
      <c r="J108" s="35">
        <v>898072.79</v>
      </c>
      <c r="K108" s="35">
        <v>68929573.169999987</v>
      </c>
      <c r="L108" s="35">
        <v>1099972.96</v>
      </c>
      <c r="M108" s="36">
        <f t="shared" si="8"/>
        <v>-212782.83000001311</v>
      </c>
      <c r="N108" s="36">
        <f t="shared" si="9"/>
        <v>201900.16999999993</v>
      </c>
      <c r="O108" s="36">
        <f t="shared" si="10"/>
        <v>99.692254007080678</v>
      </c>
      <c r="P108" s="36">
        <f t="shared" si="11"/>
        <v>122.48149284202231</v>
      </c>
    </row>
    <row r="110" spans="1:16" x14ac:dyDescent="0.3">
      <c r="D110" s="37" t="s">
        <v>205</v>
      </c>
      <c r="E110" s="38" t="s">
        <v>206</v>
      </c>
      <c r="F110" s="39"/>
      <c r="G110" s="39"/>
    </row>
  </sheetData>
  <mergeCells count="16">
    <mergeCell ref="N2:P2"/>
    <mergeCell ref="N3:P3"/>
    <mergeCell ref="N4:P4"/>
    <mergeCell ref="N5:P5"/>
    <mergeCell ref="E110:G110"/>
    <mergeCell ref="O10:P10"/>
    <mergeCell ref="B6:P6"/>
    <mergeCell ref="B8:P8"/>
    <mergeCell ref="B10:B11"/>
    <mergeCell ref="C10:C11"/>
    <mergeCell ref="D10:D11"/>
    <mergeCell ref="E10:F10"/>
    <mergeCell ref="G10:H10"/>
    <mergeCell ref="I10:J10"/>
    <mergeCell ref="K10:L10"/>
    <mergeCell ref="M10:N10"/>
  </mergeCells>
  <pageMargins left="0.32" right="0.33" top="0.39370078740157499" bottom="0.39370078740157499" header="0" footer="0"/>
  <pageSetup paperSize="9" scale="5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2026-04-07T13:47:57Z</cp:lastPrinted>
  <dcterms:created xsi:type="dcterms:W3CDTF">2026-04-07T13:42:36Z</dcterms:created>
  <dcterms:modified xsi:type="dcterms:W3CDTF">2026-04-07T13:48:04Z</dcterms:modified>
</cp:coreProperties>
</file>